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255" windowWidth="11340" windowHeight="6540" activeTab="2"/>
  </bookViews>
  <sheets>
    <sheet name="Thursday Matches" sheetId="1" r:id="rId1"/>
    <sheet name="Teams" sheetId="2" r:id="rId2"/>
    <sheet name="Friday SEMI's &amp; FINALS" sheetId="3" r:id="rId3"/>
    <sheet name="RULES" sheetId="4" r:id="rId4"/>
  </sheets>
  <definedNames>
    <definedName name="_xlnm.Print_Area" localSheetId="2">'Friday SEMI''s &amp; FINALS'!$A$1:$I$24</definedName>
    <definedName name="_xlnm.Print_Area" localSheetId="0">'Thursday Matches'!$A$1:$P$23</definedName>
  </definedNames>
  <calcPr fullCalcOnLoad="1"/>
</workbook>
</file>

<file path=xl/sharedStrings.xml><?xml version="1.0" encoding="utf-8"?>
<sst xmlns="http://schemas.openxmlformats.org/spreadsheetml/2006/main" count="167" uniqueCount="61">
  <si>
    <t>POOL I</t>
  </si>
  <si>
    <t>POINTS</t>
  </si>
  <si>
    <t>PLACE</t>
  </si>
  <si>
    <t>I-1</t>
  </si>
  <si>
    <t>I-2</t>
  </si>
  <si>
    <t>I-3</t>
  </si>
  <si>
    <t>I-4</t>
  </si>
  <si>
    <t>POOL II</t>
  </si>
  <si>
    <t>II-1</t>
  </si>
  <si>
    <t>II-2</t>
  </si>
  <si>
    <t>II-3</t>
  </si>
  <si>
    <t>II-4</t>
  </si>
  <si>
    <t xml:space="preserve">                Winner gets 2 points. When total scores are equal (match undecided), each team gets 1 point.</t>
  </si>
  <si>
    <t>THURSDAY</t>
  </si>
  <si>
    <t xml:space="preserve">START </t>
  </si>
  <si>
    <t>1st</t>
  </si>
  <si>
    <t>2nd</t>
  </si>
  <si>
    <t>Total</t>
  </si>
  <si>
    <t>Points</t>
  </si>
  <si>
    <t>vs</t>
  </si>
  <si>
    <t>-</t>
  </si>
  <si>
    <t>FORMAT:</t>
  </si>
  <si>
    <t xml:space="preserve"> FRIDAY</t>
  </si>
  <si>
    <t xml:space="preserve">Nr  1 </t>
  </si>
  <si>
    <t>Nr  2</t>
  </si>
  <si>
    <t>11.00 hrs</t>
  </si>
  <si>
    <t>TEAM:</t>
  </si>
  <si>
    <t>1ST SET</t>
  </si>
  <si>
    <t>WINNER S1:</t>
  </si>
  <si>
    <t>2ND SET</t>
  </si>
  <si>
    <t>3RD SET</t>
  </si>
  <si>
    <t>Nr  1</t>
  </si>
  <si>
    <t>WINNER S2:</t>
  </si>
  <si>
    <t>WINNER</t>
  </si>
  <si>
    <t>SEMI I</t>
  </si>
  <si>
    <t>SEMI II</t>
  </si>
  <si>
    <t>15.00 hrs</t>
  </si>
  <si>
    <t>CHAMPION</t>
  </si>
  <si>
    <t>TEAM    A</t>
  </si>
  <si>
    <t>TEAM    B</t>
  </si>
  <si>
    <t xml:space="preserve">BEST OF 3 SETS to 15, old rules, scoring when on service </t>
  </si>
  <si>
    <t>Each set to be decided with minimum 2 point difference, i.e. 15-10, 15-13, 16-14, 17-15</t>
  </si>
  <si>
    <t xml:space="preserve">     Referee by</t>
  </si>
  <si>
    <t>Format for pool matches:  2 times 10 min, set scores will be totalled, old rules (scoring only when on service)</t>
  </si>
  <si>
    <t>13.15 hrs</t>
  </si>
  <si>
    <t xml:space="preserve">              REGATTA VOLLEYBALL 2006</t>
  </si>
  <si>
    <t>MUSCATAIRS-B</t>
  </si>
  <si>
    <t>MUSCATAIRS-A</t>
  </si>
  <si>
    <t xml:space="preserve">The Trapeze Artists </t>
  </si>
  <si>
    <t>GIANTS</t>
  </si>
  <si>
    <t>Surfin’ Turtles</t>
  </si>
  <si>
    <t xml:space="preserve">Flying 16s </t>
  </si>
  <si>
    <t>B16's</t>
  </si>
  <si>
    <t>Dayaks</t>
  </si>
  <si>
    <t>MuscatairsA</t>
  </si>
  <si>
    <t>MuscatairsB</t>
  </si>
  <si>
    <t>?</t>
  </si>
  <si>
    <t>REGATTA VOLLEYBALL 2009</t>
  </si>
  <si>
    <t>To Semi's</t>
  </si>
  <si>
    <t xml:space="preserve">2009 Regatta  VOLLEYBALL    SEMI   FINALS      </t>
  </si>
  <si>
    <t xml:space="preserve">2009 Regatta   VOLLEYBALL    FINAL     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</si>
</sst>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.O&quot;#,##0_);\(&quot;R.O&quot;#,##0\)"/>
    <numFmt numFmtId="165" formatCode="&quot;R.O&quot;#,##0_);[Red]\(&quot;R.O&quot;#,##0\)"/>
    <numFmt numFmtId="166" formatCode="&quot;R.O&quot;#,##0.00_);\(&quot;R.O&quot;#,##0.00\)"/>
    <numFmt numFmtId="167" formatCode="&quot;R.O&quot;#,##0.00_);[Red]\(&quot;R.O&quot;#,##0.00\)"/>
    <numFmt numFmtId="168" formatCode="_(&quot;R.O&quot;* #,##0_);_(&quot;R.O&quot;* \(#,##0\);_(&quot;R.O&quot;* &quot;-&quot;_);_(@_)"/>
    <numFmt numFmtId="169" formatCode="_(&quot;R.O&quot;* #,##0.00_);_(&quot;R.O&quot;* \(#,##0.00\);_(&quot;R.O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"/>
    <numFmt numFmtId="185" formatCode="0.000"/>
    <numFmt numFmtId="186" formatCode="[$-409]dddd\,\ mmmm\ dd\,\ yyyy"/>
    <numFmt numFmtId="187" formatCode="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7">
    <font>
      <sz val="10"/>
      <name val="Arial"/>
      <family val="0"/>
    </font>
    <font>
      <b/>
      <sz val="16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2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7"/>
      <name val="Times New Roman"/>
      <family val="1"/>
    </font>
    <font>
      <b/>
      <sz val="12"/>
      <name val="Times New Roman"/>
      <family val="1"/>
    </font>
    <font>
      <b/>
      <sz val="12"/>
      <color indexed="48"/>
      <name val="Times New Roman"/>
      <family val="1"/>
    </font>
    <font>
      <b/>
      <sz val="22"/>
      <color indexed="10"/>
      <name val="Times New Roman"/>
      <family val="1"/>
    </font>
    <font>
      <sz val="12"/>
      <color indexed="9"/>
      <name val="Times New Roman"/>
      <family val="1"/>
    </font>
    <font>
      <sz val="16"/>
      <name val="Times New Roman"/>
      <family val="1"/>
    </font>
    <font>
      <b/>
      <sz val="11"/>
      <color indexed="10"/>
      <name val="Times New Roman"/>
      <family val="1"/>
    </font>
    <font>
      <b/>
      <i/>
      <sz val="12"/>
      <color indexed="20"/>
      <name val="Times New Roman"/>
      <family val="1"/>
    </font>
    <font>
      <b/>
      <i/>
      <sz val="12"/>
      <color indexed="12"/>
      <name val="Times New Roman"/>
      <family val="1"/>
    </font>
    <font>
      <b/>
      <i/>
      <sz val="12"/>
      <color indexed="5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7"/>
      <name val="Times New Roman"/>
      <family val="1"/>
    </font>
    <font>
      <sz val="10"/>
      <name val="Times New Roman"/>
      <family val="0"/>
    </font>
    <font>
      <sz val="18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6"/>
      <color indexed="10"/>
      <name val="Times New Roman"/>
      <family val="1"/>
    </font>
    <font>
      <b/>
      <sz val="12"/>
      <color indexed="57"/>
      <name val="Times New Roman"/>
      <family val="1"/>
    </font>
    <font>
      <b/>
      <i/>
      <sz val="12"/>
      <color indexed="57"/>
      <name val="Times New Roman"/>
      <family val="1"/>
    </font>
    <font>
      <sz val="16"/>
      <name val="Arial"/>
      <family val="0"/>
    </font>
    <font>
      <b/>
      <sz val="20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24"/>
      <name val="Times New Roman"/>
      <family val="1"/>
    </font>
    <font>
      <b/>
      <sz val="24"/>
      <color indexed="8"/>
      <name val="Times New Roman"/>
      <family val="1"/>
    </font>
    <font>
      <sz val="24"/>
      <color indexed="10"/>
      <name val="Times New Roman"/>
      <family val="1"/>
    </font>
    <font>
      <b/>
      <sz val="24"/>
      <color indexed="20"/>
      <name val="Times New Roman"/>
      <family val="1"/>
    </font>
    <font>
      <b/>
      <sz val="24"/>
      <color indexed="10"/>
      <name val="Times New Roman"/>
      <family val="1"/>
    </font>
    <font>
      <b/>
      <sz val="24"/>
      <color indexed="17"/>
      <name val="Times New Roman"/>
      <family val="1"/>
    </font>
    <font>
      <b/>
      <sz val="24"/>
      <color indexed="12"/>
      <name val="Times New Roman"/>
      <family val="1"/>
    </font>
    <font>
      <b/>
      <sz val="24"/>
      <color indexed="57"/>
      <name val="Times New Roman"/>
      <family val="1"/>
    </font>
    <font>
      <sz val="24"/>
      <name val="Arial"/>
      <family val="0"/>
    </font>
    <font>
      <b/>
      <sz val="34"/>
      <color indexed="10"/>
      <name val="Times New Roman"/>
      <family val="1"/>
    </font>
    <font>
      <sz val="26"/>
      <name val="Times New Roman"/>
      <family val="1"/>
    </font>
    <font>
      <b/>
      <i/>
      <sz val="26"/>
      <name val="Times New Roman"/>
      <family val="1"/>
    </font>
    <font>
      <b/>
      <sz val="36"/>
      <color indexed="10"/>
      <name val="Times New Roman"/>
      <family val="1"/>
    </font>
    <font>
      <b/>
      <sz val="14"/>
      <color indexed="17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color indexed="20"/>
      <name val="Times New Roman"/>
      <family val="1"/>
    </font>
    <font>
      <b/>
      <sz val="14"/>
      <color indexed="57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7"/>
      <name val="Times New Roman"/>
      <family val="1"/>
    </font>
    <font>
      <sz val="12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" fillId="0" borderId="0">
      <alignment/>
      <protection/>
    </xf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19" fillId="0" borderId="0" xfId="21">
      <alignment/>
      <protection/>
    </xf>
    <xf numFmtId="0" fontId="2" fillId="0" borderId="0" xfId="21" applyFont="1">
      <alignment/>
      <protection/>
    </xf>
    <xf numFmtId="0" fontId="3" fillId="0" borderId="0" xfId="21" applyFont="1">
      <alignment/>
      <protection/>
    </xf>
    <xf numFmtId="0" fontId="10" fillId="0" borderId="0" xfId="21" applyFont="1">
      <alignment/>
      <protection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8" fillId="0" borderId="0" xfId="21" applyFont="1">
      <alignment/>
      <protection/>
    </xf>
    <xf numFmtId="0" fontId="3" fillId="0" borderId="1" xfId="21" applyFont="1" applyBorder="1">
      <alignment/>
      <protection/>
    </xf>
    <xf numFmtId="0" fontId="2" fillId="0" borderId="0" xfId="21" applyFont="1" applyBorder="1">
      <alignment/>
      <protection/>
    </xf>
    <xf numFmtId="20" fontId="11" fillId="0" borderId="0" xfId="21" applyNumberFormat="1" applyFont="1" applyProtection="1">
      <alignment/>
      <protection hidden="1"/>
    </xf>
    <xf numFmtId="20" fontId="12" fillId="0" borderId="0" xfId="21" applyNumberFormat="1" applyFont="1" applyProtection="1">
      <alignment/>
      <protection hidden="1"/>
    </xf>
    <xf numFmtId="20" fontId="3" fillId="0" borderId="0" xfId="21" applyNumberFormat="1" applyFont="1" applyProtection="1">
      <alignment/>
      <protection hidden="1"/>
    </xf>
    <xf numFmtId="20" fontId="8" fillId="0" borderId="0" xfId="21" applyNumberFormat="1" applyFont="1" applyProtection="1">
      <alignment/>
      <protection hidden="1"/>
    </xf>
    <xf numFmtId="0" fontId="13" fillId="0" borderId="2" xfId="21" applyFont="1" applyBorder="1" applyAlignment="1">
      <alignment horizontal="center"/>
      <protection/>
    </xf>
    <xf numFmtId="0" fontId="3" fillId="0" borderId="3" xfId="21" applyFont="1" applyBorder="1">
      <alignment/>
      <protection/>
    </xf>
    <xf numFmtId="0" fontId="3" fillId="0" borderId="4" xfId="21" applyFont="1" applyBorder="1">
      <alignment/>
      <protection/>
    </xf>
    <xf numFmtId="0" fontId="13" fillId="0" borderId="5" xfId="21" applyFont="1" applyBorder="1" applyAlignment="1">
      <alignment horizontal="center"/>
      <protection/>
    </xf>
    <xf numFmtId="0" fontId="3" fillId="2" borderId="1" xfId="21" applyFont="1" applyFill="1" applyBorder="1">
      <alignment/>
      <protection/>
    </xf>
    <xf numFmtId="0" fontId="6" fillId="2" borderId="6" xfId="21" applyFont="1" applyFill="1" applyBorder="1" applyAlignment="1">
      <alignment horizontal="left"/>
      <protection/>
    </xf>
    <xf numFmtId="0" fontId="5" fillId="0" borderId="7" xfId="21" applyFont="1" applyBorder="1">
      <alignment/>
      <protection/>
    </xf>
    <xf numFmtId="0" fontId="5" fillId="0" borderId="8" xfId="21" applyFont="1" applyBorder="1">
      <alignment/>
      <protection/>
    </xf>
    <xf numFmtId="0" fontId="7" fillId="0" borderId="9" xfId="21" applyFont="1" applyBorder="1">
      <alignment/>
      <protection/>
    </xf>
    <xf numFmtId="0" fontId="15" fillId="0" borderId="10" xfId="21" applyFont="1" applyBorder="1">
      <alignment/>
      <protection/>
    </xf>
    <xf numFmtId="0" fontId="15" fillId="0" borderId="11" xfId="21" applyFont="1" applyBorder="1">
      <alignment/>
      <protection/>
    </xf>
    <xf numFmtId="0" fontId="6" fillId="0" borderId="11" xfId="21" applyFont="1" applyBorder="1">
      <alignment/>
      <protection/>
    </xf>
    <xf numFmtId="0" fontId="6" fillId="0" borderId="12" xfId="21" applyFont="1" applyBorder="1">
      <alignment/>
      <protection/>
    </xf>
    <xf numFmtId="0" fontId="6" fillId="0" borderId="10" xfId="21" applyFont="1" applyBorder="1">
      <alignment/>
      <protection/>
    </xf>
    <xf numFmtId="0" fontId="9" fillId="0" borderId="12" xfId="21" applyFont="1" applyBorder="1">
      <alignment/>
      <protection/>
    </xf>
    <xf numFmtId="0" fontId="16" fillId="0" borderId="10" xfId="21" applyFont="1" applyBorder="1">
      <alignment/>
      <protection/>
    </xf>
    <xf numFmtId="0" fontId="16" fillId="0" borderId="11" xfId="21" applyFont="1" applyBorder="1">
      <alignment/>
      <protection/>
    </xf>
    <xf numFmtId="0" fontId="3" fillId="0" borderId="13" xfId="21" applyFont="1" applyBorder="1">
      <alignment/>
      <protection/>
    </xf>
    <xf numFmtId="0" fontId="5" fillId="0" borderId="11" xfId="21" applyFont="1" applyBorder="1">
      <alignment/>
      <protection/>
    </xf>
    <xf numFmtId="0" fontId="5" fillId="0" borderId="10" xfId="21" applyFont="1" applyBorder="1">
      <alignment/>
      <protection/>
    </xf>
    <xf numFmtId="0" fontId="5" fillId="0" borderId="12" xfId="21" applyFont="1" applyBorder="1">
      <alignment/>
      <protection/>
    </xf>
    <xf numFmtId="0" fontId="17" fillId="0" borderId="10" xfId="21" applyFont="1" applyBorder="1">
      <alignment/>
      <protection/>
    </xf>
    <xf numFmtId="0" fontId="17" fillId="0" borderId="11" xfId="21" applyFont="1" applyBorder="1">
      <alignment/>
      <protection/>
    </xf>
    <xf numFmtId="0" fontId="8" fillId="0" borderId="12" xfId="21" applyFont="1" applyBorder="1">
      <alignment/>
      <protection/>
    </xf>
    <xf numFmtId="0" fontId="7" fillId="0" borderId="14" xfId="21" applyFont="1" applyBorder="1">
      <alignment/>
      <protection/>
    </xf>
    <xf numFmtId="0" fontId="7" fillId="0" borderId="15" xfId="21" applyFont="1" applyBorder="1">
      <alignment/>
      <protection/>
    </xf>
    <xf numFmtId="0" fontId="6" fillId="0" borderId="16" xfId="21" applyFont="1" applyBorder="1">
      <alignment/>
      <protection/>
    </xf>
    <xf numFmtId="0" fontId="3" fillId="0" borderId="17" xfId="21" applyFont="1" applyBorder="1">
      <alignment/>
      <protection/>
    </xf>
    <xf numFmtId="0" fontId="2" fillId="0" borderId="17" xfId="21" applyFont="1" applyBorder="1">
      <alignment/>
      <protection/>
    </xf>
    <xf numFmtId="0" fontId="6" fillId="0" borderId="0" xfId="21" applyFont="1" applyBorder="1">
      <alignment/>
      <protection/>
    </xf>
    <xf numFmtId="0" fontId="7" fillId="0" borderId="11" xfId="21" applyFont="1" applyBorder="1">
      <alignment/>
      <protection/>
    </xf>
    <xf numFmtId="0" fontId="7" fillId="0" borderId="10" xfId="21" applyFont="1" applyBorder="1">
      <alignment/>
      <protection/>
    </xf>
    <xf numFmtId="0" fontId="5" fillId="0" borderId="18" xfId="21" applyFont="1" applyBorder="1">
      <alignment/>
      <protection/>
    </xf>
    <xf numFmtId="0" fontId="5" fillId="0" borderId="19" xfId="21" applyFont="1" applyBorder="1">
      <alignment/>
      <protection/>
    </xf>
    <xf numFmtId="0" fontId="9" fillId="0" borderId="20" xfId="21" applyFont="1" applyBorder="1">
      <alignment/>
      <protection/>
    </xf>
    <xf numFmtId="0" fontId="8" fillId="0" borderId="21" xfId="21" applyFont="1" applyBorder="1">
      <alignment/>
      <protection/>
    </xf>
    <xf numFmtId="0" fontId="8" fillId="0" borderId="16" xfId="21" applyFont="1" applyBorder="1">
      <alignment/>
      <protection/>
    </xf>
    <xf numFmtId="0" fontId="17" fillId="0" borderId="15" xfId="21" applyFont="1" applyBorder="1">
      <alignment/>
      <protection/>
    </xf>
    <xf numFmtId="0" fontId="17" fillId="0" borderId="14" xfId="21" applyFont="1" applyBorder="1">
      <alignment/>
      <protection/>
    </xf>
    <xf numFmtId="0" fontId="4" fillId="0" borderId="0" xfId="21" applyFont="1" applyBorder="1">
      <alignment/>
      <protection/>
    </xf>
    <xf numFmtId="0" fontId="19" fillId="0" borderId="22" xfId="21" applyBorder="1">
      <alignment/>
      <protection/>
    </xf>
    <xf numFmtId="0" fontId="20" fillId="0" borderId="13" xfId="21" applyFont="1" applyBorder="1">
      <alignment/>
      <protection/>
    </xf>
    <xf numFmtId="0" fontId="21" fillId="0" borderId="13" xfId="21" applyFont="1" applyBorder="1">
      <alignment/>
      <protection/>
    </xf>
    <xf numFmtId="0" fontId="19" fillId="0" borderId="13" xfId="21" applyBorder="1">
      <alignment/>
      <protection/>
    </xf>
    <xf numFmtId="0" fontId="19" fillId="0" borderId="23" xfId="21" applyBorder="1" applyAlignment="1">
      <alignment horizontal="center"/>
      <protection/>
    </xf>
    <xf numFmtId="0" fontId="19" fillId="0" borderId="24" xfId="21" applyBorder="1">
      <alignment/>
      <protection/>
    </xf>
    <xf numFmtId="0" fontId="22" fillId="0" borderId="0" xfId="21" applyFont="1" applyBorder="1">
      <alignment/>
      <protection/>
    </xf>
    <xf numFmtId="0" fontId="23" fillId="0" borderId="25" xfId="21" applyFont="1" applyBorder="1" applyAlignment="1">
      <alignment horizontal="center"/>
      <protection/>
    </xf>
    <xf numFmtId="0" fontId="2" fillId="0" borderId="24" xfId="21" applyFont="1" applyBorder="1">
      <alignment/>
      <protection/>
    </xf>
    <xf numFmtId="0" fontId="2" fillId="0" borderId="26" xfId="21" applyFont="1" applyBorder="1">
      <alignment/>
      <protection/>
    </xf>
    <xf numFmtId="0" fontId="2" fillId="0" borderId="27" xfId="21" applyFont="1" applyBorder="1" applyAlignment="1">
      <alignment horizontal="center"/>
      <protection/>
    </xf>
    <xf numFmtId="0" fontId="19" fillId="0" borderId="22" xfId="21" applyBorder="1" applyAlignment="1">
      <alignment horizontal="center"/>
      <protection/>
    </xf>
    <xf numFmtId="0" fontId="19" fillId="0" borderId="24" xfId="21" applyBorder="1" applyAlignment="1">
      <alignment horizontal="center"/>
      <protection/>
    </xf>
    <xf numFmtId="0" fontId="2" fillId="0" borderId="24" xfId="21" applyFont="1" applyBorder="1" applyAlignment="1">
      <alignment horizontal="center"/>
      <protection/>
    </xf>
    <xf numFmtId="0" fontId="19" fillId="0" borderId="0" xfId="21" applyAlignment="1">
      <alignment horizontal="center"/>
      <protection/>
    </xf>
    <xf numFmtId="0" fontId="26" fillId="0" borderId="10" xfId="21" applyFont="1" applyBorder="1">
      <alignment/>
      <protection/>
    </xf>
    <xf numFmtId="0" fontId="26" fillId="0" borderId="11" xfId="21" applyFont="1" applyBorder="1">
      <alignment/>
      <protection/>
    </xf>
    <xf numFmtId="0" fontId="25" fillId="0" borderId="12" xfId="21" applyFont="1" applyBorder="1">
      <alignment/>
      <protection/>
    </xf>
    <xf numFmtId="0" fontId="27" fillId="0" borderId="0" xfId="0" applyFont="1" applyAlignment="1">
      <alignment/>
    </xf>
    <xf numFmtId="0" fontId="31" fillId="0" borderId="1" xfId="21" applyFont="1" applyBorder="1">
      <alignment/>
      <protection/>
    </xf>
    <xf numFmtId="0" fontId="32" fillId="0" borderId="6" xfId="21" applyFont="1" applyBorder="1">
      <alignment/>
      <protection/>
    </xf>
    <xf numFmtId="0" fontId="31" fillId="0" borderId="21" xfId="21" applyFont="1" applyBorder="1">
      <alignment/>
      <protection/>
    </xf>
    <xf numFmtId="0" fontId="31" fillId="0" borderId="2" xfId="21" applyFont="1" applyBorder="1">
      <alignment/>
      <protection/>
    </xf>
    <xf numFmtId="0" fontId="33" fillId="0" borderId="5" xfId="21" applyFont="1" applyBorder="1">
      <alignment/>
      <protection/>
    </xf>
    <xf numFmtId="0" fontId="31" fillId="0" borderId="5" xfId="21" applyFont="1" applyBorder="1">
      <alignment/>
      <protection/>
    </xf>
    <xf numFmtId="0" fontId="34" fillId="0" borderId="21" xfId="21" applyFont="1" applyBorder="1">
      <alignment/>
      <protection/>
    </xf>
    <xf numFmtId="0" fontId="34" fillId="0" borderId="5" xfId="21" applyFont="1" applyBorder="1">
      <alignment/>
      <protection/>
    </xf>
    <xf numFmtId="0" fontId="35" fillId="0" borderId="5" xfId="21" applyFont="1" applyBorder="1">
      <alignment/>
      <protection/>
    </xf>
    <xf numFmtId="0" fontId="36" fillId="0" borderId="5" xfId="21" applyFont="1" applyBorder="1">
      <alignment/>
      <protection/>
    </xf>
    <xf numFmtId="0" fontId="37" fillId="0" borderId="5" xfId="21" applyFont="1" applyBorder="1">
      <alignment/>
      <protection/>
    </xf>
    <xf numFmtId="0" fontId="31" fillId="0" borderId="0" xfId="21" applyFont="1">
      <alignment/>
      <protection/>
    </xf>
    <xf numFmtId="0" fontId="31" fillId="0" borderId="13" xfId="21" applyFont="1" applyBorder="1">
      <alignment/>
      <protection/>
    </xf>
    <xf numFmtId="0" fontId="31" fillId="0" borderId="17" xfId="21" applyFont="1" applyBorder="1">
      <alignment/>
      <protection/>
    </xf>
    <xf numFmtId="0" fontId="29" fillId="0" borderId="6" xfId="21" applyFont="1" applyBorder="1">
      <alignment/>
      <protection/>
    </xf>
    <xf numFmtId="0" fontId="29" fillId="0" borderId="28" xfId="21" applyFont="1" applyBorder="1">
      <alignment/>
      <protection/>
    </xf>
    <xf numFmtId="0" fontId="38" fillId="0" borderId="5" xfId="21" applyFont="1" applyBorder="1">
      <alignment/>
      <protection/>
    </xf>
    <xf numFmtId="0" fontId="39" fillId="0" borderId="0" xfId="0" applyFont="1" applyAlignment="1">
      <alignment/>
    </xf>
    <xf numFmtId="0" fontId="7" fillId="0" borderId="17" xfId="21" applyFont="1" applyBorder="1">
      <alignment/>
      <protection/>
    </xf>
    <xf numFmtId="0" fontId="6" fillId="0" borderId="17" xfId="21" applyFont="1" applyBorder="1">
      <alignment/>
      <protection/>
    </xf>
    <xf numFmtId="0" fontId="7" fillId="0" borderId="0" xfId="21" applyFont="1" applyBorder="1">
      <alignment/>
      <protection/>
    </xf>
    <xf numFmtId="0" fontId="18" fillId="0" borderId="17" xfId="21" applyFont="1" applyBorder="1">
      <alignment/>
      <protection/>
    </xf>
    <xf numFmtId="0" fontId="1" fillId="0" borderId="22" xfId="21" applyFont="1" applyBorder="1">
      <alignment/>
      <protection/>
    </xf>
    <xf numFmtId="0" fontId="8" fillId="0" borderId="13" xfId="21" applyFont="1" applyBorder="1">
      <alignment/>
      <protection/>
    </xf>
    <xf numFmtId="20" fontId="11" fillId="0" borderId="17" xfId="21" applyNumberFormat="1" applyFont="1" applyBorder="1" applyProtection="1">
      <alignment/>
      <protection hidden="1"/>
    </xf>
    <xf numFmtId="20" fontId="12" fillId="0" borderId="17" xfId="21" applyNumberFormat="1" applyFont="1" applyBorder="1" applyProtection="1">
      <alignment/>
      <protection hidden="1"/>
    </xf>
    <xf numFmtId="20" fontId="3" fillId="0" borderId="17" xfId="21" applyNumberFormat="1" applyFont="1" applyBorder="1" applyProtection="1">
      <alignment/>
      <protection hidden="1"/>
    </xf>
    <xf numFmtId="20" fontId="8" fillId="0" borderId="17" xfId="21" applyNumberFormat="1" applyFont="1" applyBorder="1" applyProtection="1">
      <alignment/>
      <protection hidden="1"/>
    </xf>
    <xf numFmtId="0" fontId="40" fillId="0" borderId="0" xfId="21" applyFont="1">
      <alignment/>
      <protection/>
    </xf>
    <xf numFmtId="0" fontId="3" fillId="2" borderId="29" xfId="21" applyFont="1" applyFill="1" applyBorder="1">
      <alignment/>
      <protection/>
    </xf>
    <xf numFmtId="0" fontId="6" fillId="0" borderId="21" xfId="21" applyFont="1" applyBorder="1" applyAlignment="1">
      <alignment horizontal="center"/>
      <protection/>
    </xf>
    <xf numFmtId="0" fontId="24" fillId="0" borderId="2" xfId="21" applyFont="1" applyBorder="1" applyAlignment="1">
      <alignment horizontal="center"/>
      <protection/>
    </xf>
    <xf numFmtId="0" fontId="30" fillId="0" borderId="6" xfId="21" applyFont="1" applyBorder="1" applyAlignment="1">
      <alignment horizontal="center"/>
      <protection/>
    </xf>
    <xf numFmtId="0" fontId="30" fillId="0" borderId="21" xfId="21" applyFont="1" applyBorder="1" applyAlignment="1" quotePrefix="1">
      <alignment horizontal="center"/>
      <protection/>
    </xf>
    <xf numFmtId="0" fontId="30" fillId="0" borderId="29" xfId="21" applyFont="1" applyBorder="1" applyAlignment="1">
      <alignment horizontal="center"/>
      <protection/>
    </xf>
    <xf numFmtId="0" fontId="24" fillId="0" borderId="6" xfId="21" applyFont="1" applyBorder="1" applyAlignment="1">
      <alignment horizontal="center"/>
      <protection/>
    </xf>
    <xf numFmtId="0" fontId="24" fillId="0" borderId="21" xfId="21" applyFont="1" applyBorder="1" applyAlignment="1">
      <alignment horizontal="center"/>
      <protection/>
    </xf>
    <xf numFmtId="0" fontId="30" fillId="0" borderId="1" xfId="21" applyFont="1" applyBorder="1" applyAlignment="1">
      <alignment horizontal="center"/>
      <protection/>
    </xf>
    <xf numFmtId="0" fontId="41" fillId="2" borderId="21" xfId="21" applyFont="1" applyFill="1" applyBorder="1">
      <alignment/>
      <protection/>
    </xf>
    <xf numFmtId="0" fontId="30" fillId="0" borderId="21" xfId="21" applyFont="1" applyBorder="1" applyAlignment="1">
      <alignment horizontal="center"/>
      <protection/>
    </xf>
    <xf numFmtId="0" fontId="41" fillId="0" borderId="6" xfId="21" applyFont="1" applyBorder="1" applyAlignment="1">
      <alignment horizontal="center"/>
      <protection/>
    </xf>
    <xf numFmtId="0" fontId="41" fillId="0" borderId="24" xfId="21" applyFont="1" applyBorder="1" applyAlignment="1">
      <alignment horizontal="center"/>
      <protection/>
    </xf>
    <xf numFmtId="0" fontId="41" fillId="0" borderId="30" xfId="21" applyFont="1" applyBorder="1">
      <alignment/>
      <protection/>
    </xf>
    <xf numFmtId="0" fontId="41" fillId="0" borderId="25" xfId="21" applyFont="1" applyBorder="1" applyAlignment="1">
      <alignment horizontal="center"/>
      <protection/>
    </xf>
    <xf numFmtId="0" fontId="30" fillId="0" borderId="30" xfId="21" applyFont="1" applyBorder="1" applyAlignment="1" quotePrefix="1">
      <alignment horizontal="center"/>
      <protection/>
    </xf>
    <xf numFmtId="0" fontId="41" fillId="2" borderId="2" xfId="21" applyFont="1" applyFill="1" applyBorder="1" applyAlignment="1">
      <alignment horizontal="center"/>
      <protection/>
    </xf>
    <xf numFmtId="0" fontId="41" fillId="0" borderId="5" xfId="21" applyFont="1" applyBorder="1" applyAlignment="1">
      <alignment horizontal="center"/>
      <protection/>
    </xf>
    <xf numFmtId="0" fontId="41" fillId="0" borderId="26" xfId="21" applyFont="1" applyBorder="1" applyAlignment="1">
      <alignment horizontal="center"/>
      <protection/>
    </xf>
    <xf numFmtId="0" fontId="41" fillId="0" borderId="5" xfId="21" applyFont="1" applyBorder="1">
      <alignment/>
      <protection/>
    </xf>
    <xf numFmtId="0" fontId="30" fillId="0" borderId="5" xfId="21" applyFont="1" applyBorder="1" applyAlignment="1" quotePrefix="1">
      <alignment horizontal="center"/>
      <protection/>
    </xf>
    <xf numFmtId="0" fontId="41" fillId="2" borderId="5" xfId="21" applyFont="1" applyFill="1" applyBorder="1" applyAlignment="1">
      <alignment horizontal="center"/>
      <protection/>
    </xf>
    <xf numFmtId="0" fontId="41" fillId="0" borderId="13" xfId="21" applyFont="1" applyBorder="1">
      <alignment/>
      <protection/>
    </xf>
    <xf numFmtId="0" fontId="30" fillId="0" borderId="0" xfId="21" applyFont="1" applyBorder="1" applyAlignment="1">
      <alignment horizontal="center"/>
      <protection/>
    </xf>
    <xf numFmtId="0" fontId="42" fillId="0" borderId="25" xfId="21" applyFont="1" applyBorder="1" applyAlignment="1">
      <alignment horizontal="center"/>
      <protection/>
    </xf>
    <xf numFmtId="0" fontId="42" fillId="0" borderId="0" xfId="21" applyFont="1" applyBorder="1" applyAlignment="1">
      <alignment horizontal="center"/>
      <protection/>
    </xf>
    <xf numFmtId="0" fontId="41" fillId="0" borderId="17" xfId="21" applyFont="1" applyBorder="1">
      <alignment/>
      <protection/>
    </xf>
    <xf numFmtId="0" fontId="43" fillId="0" borderId="22" xfId="21" applyFont="1" applyBorder="1">
      <alignment/>
      <protection/>
    </xf>
    <xf numFmtId="0" fontId="21" fillId="0" borderId="24" xfId="21" applyFont="1" applyBorder="1">
      <alignment/>
      <protection/>
    </xf>
    <xf numFmtId="0" fontId="21" fillId="0" borderId="0" xfId="21" applyFont="1" applyBorder="1">
      <alignment/>
      <protection/>
    </xf>
    <xf numFmtId="0" fontId="22" fillId="0" borderId="13" xfId="21" applyFont="1" applyBorder="1">
      <alignment/>
      <protection/>
    </xf>
    <xf numFmtId="0" fontId="23" fillId="0" borderId="23" xfId="21" applyFont="1" applyBorder="1" applyAlignment="1">
      <alignment horizontal="center"/>
      <protection/>
    </xf>
    <xf numFmtId="0" fontId="43" fillId="0" borderId="13" xfId="21" applyFont="1" applyBorder="1">
      <alignment/>
      <protection/>
    </xf>
    <xf numFmtId="0" fontId="19" fillId="0" borderId="1" xfId="21" applyBorder="1">
      <alignment/>
      <protection/>
    </xf>
    <xf numFmtId="0" fontId="24" fillId="0" borderId="24" xfId="21" applyFont="1" applyBorder="1" applyAlignment="1">
      <alignment horizontal="center"/>
      <protection/>
    </xf>
    <xf numFmtId="0" fontId="30" fillId="0" borderId="24" xfId="21" applyFont="1" applyBorder="1" applyAlignment="1">
      <alignment horizontal="center"/>
      <protection/>
    </xf>
    <xf numFmtId="0" fontId="30" fillId="0" borderId="2" xfId="21" applyFont="1" applyBorder="1" applyAlignment="1">
      <alignment horizontal="center"/>
      <protection/>
    </xf>
    <xf numFmtId="0" fontId="41" fillId="0" borderId="30" xfId="21" applyFont="1" applyFill="1" applyBorder="1">
      <alignment/>
      <protection/>
    </xf>
    <xf numFmtId="0" fontId="24" fillId="0" borderId="24" xfId="21" applyFont="1" applyBorder="1">
      <alignment/>
      <protection/>
    </xf>
    <xf numFmtId="0" fontId="19" fillId="0" borderId="0" xfId="21" applyBorder="1">
      <alignment/>
      <protection/>
    </xf>
    <xf numFmtId="0" fontId="20" fillId="0" borderId="0" xfId="21" applyFont="1" applyBorder="1">
      <alignment/>
      <protection/>
    </xf>
    <xf numFmtId="0" fontId="19" fillId="0" borderId="25" xfId="21" applyBorder="1" applyAlignment="1">
      <alignment horizontal="center"/>
      <protection/>
    </xf>
    <xf numFmtId="0" fontId="2" fillId="0" borderId="25" xfId="21" applyFont="1" applyBorder="1" applyAlignment="1">
      <alignment horizontal="center"/>
      <protection/>
    </xf>
    <xf numFmtId="0" fontId="24" fillId="0" borderId="5" xfId="21" applyFont="1" applyBorder="1" applyAlignment="1">
      <alignment horizontal="center"/>
      <protection/>
    </xf>
    <xf numFmtId="0" fontId="30" fillId="0" borderId="2" xfId="21" applyFont="1" applyBorder="1">
      <alignment/>
      <protection/>
    </xf>
    <xf numFmtId="0" fontId="41" fillId="0" borderId="0" xfId="21" applyFont="1" applyBorder="1" applyAlignment="1">
      <alignment horizontal="center"/>
      <protection/>
    </xf>
    <xf numFmtId="0" fontId="41" fillId="0" borderId="24" xfId="21" applyFont="1" applyBorder="1">
      <alignment/>
      <protection/>
    </xf>
    <xf numFmtId="0" fontId="41" fillId="0" borderId="26" xfId="21" applyFont="1" applyBorder="1">
      <alignment/>
      <protection/>
    </xf>
    <xf numFmtId="0" fontId="41" fillId="0" borderId="0" xfId="21" applyFont="1">
      <alignment/>
      <protection/>
    </xf>
    <xf numFmtId="0" fontId="41" fillId="0" borderId="0" xfId="21" applyFont="1" applyAlignment="1">
      <alignment horizontal="center"/>
      <protection/>
    </xf>
    <xf numFmtId="0" fontId="14" fillId="0" borderId="13" xfId="21" applyFont="1" applyBorder="1" applyAlignment="1" quotePrefix="1">
      <alignment horizontal="center"/>
      <protection/>
    </xf>
    <xf numFmtId="0" fontId="3" fillId="0" borderId="31" xfId="21" applyFont="1" applyBorder="1">
      <alignment/>
      <protection/>
    </xf>
    <xf numFmtId="0" fontId="3" fillId="0" borderId="32" xfId="21" applyFont="1" applyBorder="1">
      <alignment/>
      <protection/>
    </xf>
    <xf numFmtId="0" fontId="20" fillId="0" borderId="17" xfId="21" applyFont="1" applyBorder="1">
      <alignment/>
      <protection/>
    </xf>
    <xf numFmtId="0" fontId="23" fillId="0" borderId="0" xfId="21" applyFont="1">
      <alignment/>
      <protection/>
    </xf>
    <xf numFmtId="0" fontId="23" fillId="0" borderId="0" xfId="21" applyFont="1" applyAlignment="1">
      <alignment horizontal="center"/>
      <protection/>
    </xf>
    <xf numFmtId="0" fontId="22" fillId="0" borderId="0" xfId="21" applyFont="1">
      <alignment/>
      <protection/>
    </xf>
    <xf numFmtId="0" fontId="23" fillId="0" borderId="22" xfId="21" applyFont="1" applyBorder="1">
      <alignment/>
      <protection/>
    </xf>
    <xf numFmtId="0" fontId="23" fillId="0" borderId="24" xfId="21" applyFont="1" applyBorder="1">
      <alignment/>
      <protection/>
    </xf>
    <xf numFmtId="0" fontId="23" fillId="0" borderId="26" xfId="21" applyFont="1" applyBorder="1">
      <alignment/>
      <protection/>
    </xf>
    <xf numFmtId="0" fontId="28" fillId="3" borderId="1" xfId="21" applyFont="1" applyFill="1" applyBorder="1">
      <alignment/>
      <protection/>
    </xf>
    <xf numFmtId="0" fontId="19" fillId="3" borderId="6" xfId="21" applyFont="1" applyFill="1" applyBorder="1">
      <alignment/>
      <protection/>
    </xf>
    <xf numFmtId="0" fontId="2" fillId="0" borderId="13" xfId="21" applyFont="1" applyBorder="1">
      <alignment/>
      <protection/>
    </xf>
    <xf numFmtId="0" fontId="2" fillId="0" borderId="23" xfId="21" applyFont="1" applyBorder="1">
      <alignment/>
      <protection/>
    </xf>
    <xf numFmtId="0" fontId="2" fillId="0" borderId="27" xfId="21" applyFont="1" applyBorder="1">
      <alignment/>
      <protection/>
    </xf>
    <xf numFmtId="0" fontId="23" fillId="0" borderId="0" xfId="21" applyFont="1">
      <alignment/>
      <protection/>
    </xf>
    <xf numFmtId="0" fontId="49" fillId="0" borderId="0" xfId="0" applyFont="1" applyAlignment="1">
      <alignment/>
    </xf>
    <xf numFmtId="1" fontId="23" fillId="0" borderId="0" xfId="21" applyNumberFormat="1" applyFont="1" applyAlignment="1">
      <alignment horizontal="center"/>
      <protection/>
    </xf>
    <xf numFmtId="0" fontId="31" fillId="0" borderId="5" xfId="21" applyFont="1" applyBorder="1" applyAlignment="1">
      <alignment horizontal="center"/>
      <protection/>
    </xf>
    <xf numFmtId="0" fontId="31" fillId="0" borderId="13" xfId="21" applyFont="1" applyBorder="1" applyAlignment="1">
      <alignment horizontal="center"/>
      <protection/>
    </xf>
    <xf numFmtId="0" fontId="31" fillId="0" borderId="17" xfId="21" applyFont="1" applyBorder="1" applyAlignment="1">
      <alignment horizontal="center"/>
      <protection/>
    </xf>
    <xf numFmtId="0" fontId="31" fillId="0" borderId="21" xfId="21" applyFont="1" applyBorder="1" applyAlignment="1">
      <alignment horizontal="center"/>
      <protection/>
    </xf>
    <xf numFmtId="0" fontId="25" fillId="0" borderId="8" xfId="21" applyFont="1" applyBorder="1">
      <alignment/>
      <protection/>
    </xf>
    <xf numFmtId="0" fontId="25" fillId="0" borderId="7" xfId="21" applyFont="1" applyBorder="1">
      <alignment/>
      <protection/>
    </xf>
    <xf numFmtId="0" fontId="25" fillId="0" borderId="9" xfId="21" applyFont="1" applyBorder="1">
      <alignment/>
      <protection/>
    </xf>
    <xf numFmtId="0" fontId="46" fillId="0" borderId="5" xfId="21" applyFont="1" applyBorder="1">
      <alignment/>
      <protection/>
    </xf>
    <xf numFmtId="0" fontId="50" fillId="0" borderId="33" xfId="21" applyFont="1" applyBorder="1">
      <alignment/>
      <protection/>
    </xf>
    <xf numFmtId="0" fontId="51" fillId="0" borderId="33" xfId="21" applyFont="1" applyBorder="1">
      <alignment/>
      <protection/>
    </xf>
    <xf numFmtId="0" fontId="45" fillId="0" borderId="33" xfId="21" applyFont="1" applyBorder="1">
      <alignment/>
      <protection/>
    </xf>
    <xf numFmtId="0" fontId="44" fillId="0" borderId="33" xfId="21" applyFont="1" applyBorder="1">
      <alignment/>
      <protection/>
    </xf>
    <xf numFmtId="0" fontId="44" fillId="0" borderId="28" xfId="21" applyFont="1" applyBorder="1">
      <alignment/>
      <protection/>
    </xf>
    <xf numFmtId="0" fontId="50" fillId="0" borderId="8" xfId="21" applyFont="1" applyBorder="1">
      <alignment/>
      <protection/>
    </xf>
    <xf numFmtId="0" fontId="50" fillId="0" borderId="9" xfId="21" applyFont="1" applyBorder="1">
      <alignment/>
      <protection/>
    </xf>
    <xf numFmtId="0" fontId="50" fillId="0" borderId="7" xfId="21" applyFont="1" applyBorder="1">
      <alignment/>
      <protection/>
    </xf>
    <xf numFmtId="0" fontId="52" fillId="0" borderId="34" xfId="21" applyFont="1" applyBorder="1" applyAlignment="1" quotePrefix="1">
      <alignment horizontal="center"/>
      <protection/>
    </xf>
    <xf numFmtId="0" fontId="44" fillId="0" borderId="9" xfId="21" applyFont="1" applyBorder="1">
      <alignment/>
      <protection/>
    </xf>
    <xf numFmtId="0" fontId="22" fillId="0" borderId="10" xfId="21" applyFont="1" applyBorder="1">
      <alignment/>
      <protection/>
    </xf>
    <xf numFmtId="0" fontId="22" fillId="0" borderId="12" xfId="21" applyFont="1" applyBorder="1">
      <alignment/>
      <protection/>
    </xf>
    <xf numFmtId="0" fontId="53" fillId="0" borderId="10" xfId="21" applyFont="1" applyBorder="1">
      <alignment/>
      <protection/>
    </xf>
    <xf numFmtId="0" fontId="53" fillId="0" borderId="11" xfId="21" applyFont="1" applyBorder="1">
      <alignment/>
      <protection/>
    </xf>
    <xf numFmtId="0" fontId="52" fillId="0" borderId="33" xfId="21" applyFont="1" applyBorder="1" applyAlignment="1" quotePrefix="1">
      <alignment horizontal="center"/>
      <protection/>
    </xf>
    <xf numFmtId="0" fontId="50" fillId="0" borderId="35" xfId="21" applyFont="1" applyBorder="1">
      <alignment/>
      <protection/>
    </xf>
    <xf numFmtId="0" fontId="50" fillId="0" borderId="12" xfId="21" applyFont="1" applyBorder="1">
      <alignment/>
      <protection/>
    </xf>
    <xf numFmtId="0" fontId="45" fillId="0" borderId="10" xfId="21" applyFont="1" applyBorder="1">
      <alignment/>
      <protection/>
    </xf>
    <xf numFmtId="0" fontId="45" fillId="0" borderId="12" xfId="21" applyFont="1" applyBorder="1">
      <alignment/>
      <protection/>
    </xf>
    <xf numFmtId="0" fontId="45" fillId="0" borderId="11" xfId="21" applyFont="1" applyBorder="1">
      <alignment/>
      <protection/>
    </xf>
    <xf numFmtId="0" fontId="46" fillId="0" borderId="35" xfId="21" applyFont="1" applyBorder="1">
      <alignment/>
      <protection/>
    </xf>
    <xf numFmtId="0" fontId="46" fillId="0" borderId="12" xfId="21" applyFont="1" applyBorder="1">
      <alignment/>
      <protection/>
    </xf>
    <xf numFmtId="0" fontId="45" fillId="0" borderId="15" xfId="21" applyFont="1" applyBorder="1">
      <alignment/>
      <protection/>
    </xf>
    <xf numFmtId="0" fontId="45" fillId="0" borderId="16" xfId="21" applyFont="1" applyBorder="1">
      <alignment/>
      <protection/>
    </xf>
    <xf numFmtId="0" fontId="54" fillId="0" borderId="15" xfId="21" applyFont="1" applyBorder="1">
      <alignment/>
      <protection/>
    </xf>
    <xf numFmtId="0" fontId="54" fillId="0" borderId="14" xfId="21" applyFont="1" applyBorder="1">
      <alignment/>
      <protection/>
    </xf>
    <xf numFmtId="0" fontId="51" fillId="0" borderId="12" xfId="21" applyFont="1" applyBorder="1">
      <alignment/>
      <protection/>
    </xf>
    <xf numFmtId="0" fontId="50" fillId="0" borderId="10" xfId="21" applyFont="1" applyBorder="1">
      <alignment/>
      <protection/>
    </xf>
    <xf numFmtId="0" fontId="50" fillId="0" borderId="11" xfId="21" applyFont="1" applyBorder="1">
      <alignment/>
      <protection/>
    </xf>
    <xf numFmtId="0" fontId="50" fillId="0" borderId="36" xfId="21" applyFont="1" applyBorder="1">
      <alignment/>
      <protection/>
    </xf>
    <xf numFmtId="0" fontId="45" fillId="0" borderId="35" xfId="21" applyFont="1" applyBorder="1">
      <alignment/>
      <protection/>
    </xf>
    <xf numFmtId="0" fontId="51" fillId="0" borderId="11" xfId="21" applyFont="1" applyBorder="1">
      <alignment/>
      <protection/>
    </xf>
    <xf numFmtId="0" fontId="55" fillId="0" borderId="10" xfId="21" applyFont="1" applyBorder="1">
      <alignment/>
      <protection/>
    </xf>
    <xf numFmtId="0" fontId="55" fillId="0" borderId="11" xfId="21" applyFont="1" applyBorder="1">
      <alignment/>
      <protection/>
    </xf>
    <xf numFmtId="0" fontId="51" fillId="0" borderId="36" xfId="21" applyFont="1" applyBorder="1">
      <alignment/>
      <protection/>
    </xf>
    <xf numFmtId="0" fontId="22" fillId="0" borderId="35" xfId="21" applyFont="1" applyBorder="1">
      <alignment/>
      <protection/>
    </xf>
    <xf numFmtId="0" fontId="54" fillId="0" borderId="10" xfId="21" applyFont="1" applyBorder="1">
      <alignment/>
      <protection/>
    </xf>
    <xf numFmtId="0" fontId="54" fillId="0" borderId="11" xfId="21" applyFont="1" applyBorder="1">
      <alignment/>
      <protection/>
    </xf>
    <xf numFmtId="0" fontId="45" fillId="0" borderId="36" xfId="21" applyFont="1" applyBorder="1">
      <alignment/>
      <protection/>
    </xf>
    <xf numFmtId="0" fontId="44" fillId="0" borderId="11" xfId="21" applyFont="1" applyBorder="1">
      <alignment/>
      <protection/>
    </xf>
    <xf numFmtId="0" fontId="44" fillId="0" borderId="12" xfId="21" applyFont="1" applyBorder="1">
      <alignment/>
      <protection/>
    </xf>
    <xf numFmtId="0" fontId="44" fillId="0" borderId="10" xfId="21" applyFont="1" applyBorder="1">
      <alignment/>
      <protection/>
    </xf>
    <xf numFmtId="0" fontId="44" fillId="0" borderId="36" xfId="21" applyFont="1" applyBorder="1">
      <alignment/>
      <protection/>
    </xf>
    <xf numFmtId="0" fontId="52" fillId="0" borderId="12" xfId="21" applyFont="1" applyBorder="1" applyAlignment="1" quotePrefix="1">
      <alignment horizontal="center"/>
      <protection/>
    </xf>
    <xf numFmtId="0" fontId="50" fillId="0" borderId="19" xfId="21" applyFont="1" applyBorder="1">
      <alignment/>
      <protection/>
    </xf>
    <xf numFmtId="0" fontId="50" fillId="0" borderId="20" xfId="21" applyFont="1" applyBorder="1">
      <alignment/>
      <protection/>
    </xf>
    <xf numFmtId="0" fontId="52" fillId="0" borderId="18" xfId="21" applyFont="1" applyBorder="1">
      <alignment/>
      <protection/>
    </xf>
    <xf numFmtId="0" fontId="52" fillId="0" borderId="19" xfId="21" applyFont="1" applyBorder="1">
      <alignment/>
      <protection/>
    </xf>
    <xf numFmtId="0" fontId="50" fillId="0" borderId="37" xfId="21" applyFont="1" applyBorder="1">
      <alignment/>
      <protection/>
    </xf>
    <xf numFmtId="0" fontId="52" fillId="0" borderId="38" xfId="21" applyFont="1" applyBorder="1" applyAlignment="1" quotePrefix="1">
      <alignment horizontal="center"/>
      <protection/>
    </xf>
    <xf numFmtId="0" fontId="51" fillId="0" borderId="39" xfId="21" applyFont="1" applyBorder="1">
      <alignment/>
      <protection/>
    </xf>
    <xf numFmtId="0" fontId="51" fillId="0" borderId="20" xfId="21" applyFont="1" applyBorder="1">
      <alignment/>
      <protection/>
    </xf>
    <xf numFmtId="0" fontId="45" fillId="0" borderId="14" xfId="21" applyFont="1" applyBorder="1">
      <alignment/>
      <protection/>
    </xf>
    <xf numFmtId="0" fontId="45" fillId="0" borderId="40" xfId="21" applyFont="1" applyBorder="1">
      <alignment/>
      <protection/>
    </xf>
    <xf numFmtId="0" fontId="52" fillId="0" borderId="28" xfId="21" applyFont="1" applyBorder="1" applyAlignment="1" quotePrefix="1">
      <alignment horizontal="center"/>
      <protection/>
    </xf>
    <xf numFmtId="0" fontId="22" fillId="0" borderId="41" xfId="21" applyFont="1" applyBorder="1">
      <alignment/>
      <protection/>
    </xf>
    <xf numFmtId="0" fontId="22" fillId="0" borderId="16" xfId="21" applyFont="1" applyBorder="1">
      <alignment/>
      <protection/>
    </xf>
    <xf numFmtId="20" fontId="22" fillId="0" borderId="42" xfId="21" applyNumberFormat="1" applyFont="1" applyBorder="1" applyAlignment="1">
      <alignment horizontal="center"/>
      <protection/>
    </xf>
    <xf numFmtId="20" fontId="22" fillId="0" borderId="43" xfId="21" applyNumberFormat="1" applyFont="1" applyBorder="1" applyAlignment="1">
      <alignment horizontal="center"/>
      <protection/>
    </xf>
    <xf numFmtId="20" fontId="22" fillId="0" borderId="44" xfId="21" applyNumberFormat="1" applyFont="1" applyBorder="1" applyAlignment="1">
      <alignment horizontal="center"/>
      <protection/>
    </xf>
    <xf numFmtId="20" fontId="22" fillId="0" borderId="0" xfId="21" applyNumberFormat="1" applyFont="1" applyBorder="1" applyAlignment="1">
      <alignment horizontal="center"/>
      <protection/>
    </xf>
    <xf numFmtId="20" fontId="22" fillId="0" borderId="17" xfId="21" applyNumberFormat="1" applyFont="1" applyBorder="1" applyAlignment="1">
      <alignment horizontal="center"/>
      <protection/>
    </xf>
    <xf numFmtId="20" fontId="22" fillId="0" borderId="8" xfId="21" applyNumberFormat="1" applyFont="1" applyBorder="1" applyAlignment="1">
      <alignment horizontal="center"/>
      <protection/>
    </xf>
    <xf numFmtId="20" fontId="22" fillId="0" borderId="10" xfId="21" applyNumberFormat="1" applyFont="1" applyBorder="1" applyAlignment="1">
      <alignment horizontal="center"/>
      <protection/>
    </xf>
    <xf numFmtId="20" fontId="22" fillId="0" borderId="15" xfId="21" applyNumberFormat="1" applyFont="1" applyBorder="1" applyAlignment="1">
      <alignment horizontal="center"/>
      <protection/>
    </xf>
    <xf numFmtId="0" fontId="23" fillId="0" borderId="45" xfId="21" applyFont="1" applyBorder="1" applyAlignment="1">
      <alignment horizontal="center"/>
      <protection/>
    </xf>
    <xf numFmtId="0" fontId="23" fillId="0" borderId="3" xfId="21" applyFont="1" applyBorder="1" applyAlignment="1">
      <alignment horizontal="center"/>
      <protection/>
    </xf>
    <xf numFmtId="0" fontId="23" fillId="0" borderId="32" xfId="21" applyFont="1" applyBorder="1" applyAlignment="1">
      <alignment horizontal="center"/>
      <protection/>
    </xf>
    <xf numFmtId="0" fontId="23" fillId="0" borderId="4" xfId="21" applyFont="1" applyBorder="1" applyAlignment="1">
      <alignment horizontal="center"/>
      <protection/>
    </xf>
    <xf numFmtId="0" fontId="44" fillId="0" borderId="8" xfId="21" applyFont="1" applyBorder="1">
      <alignment/>
      <protection/>
    </xf>
    <xf numFmtId="0" fontId="46" fillId="0" borderId="10" xfId="21" applyFont="1" applyBorder="1">
      <alignment/>
      <protection/>
    </xf>
    <xf numFmtId="0" fontId="51" fillId="0" borderId="15" xfId="21" applyFont="1" applyBorder="1">
      <alignment/>
      <protection/>
    </xf>
    <xf numFmtId="0" fontId="51" fillId="0" borderId="16" xfId="21" applyFont="1" applyBorder="1">
      <alignment/>
      <protection/>
    </xf>
    <xf numFmtId="0" fontId="35" fillId="0" borderId="27" xfId="0" applyFont="1" applyBorder="1" applyAlignment="1">
      <alignment/>
    </xf>
    <xf numFmtId="0" fontId="36" fillId="0" borderId="27" xfId="0" applyFont="1" applyBorder="1" applyAlignment="1">
      <alignment/>
    </xf>
    <xf numFmtId="0" fontId="29" fillId="0" borderId="27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34" fillId="0" borderId="0" xfId="21" applyFont="1" applyBorder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OLLEY_200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="75" zoomScaleNormal="75" workbookViewId="0" topLeftCell="A2">
      <selection activeCell="D28" sqref="D28"/>
    </sheetView>
  </sheetViews>
  <sheetFormatPr defaultColWidth="9.140625" defaultRowHeight="12.75"/>
  <cols>
    <col min="1" max="1" width="15.140625" style="2" customWidth="1"/>
    <col min="2" max="2" width="5.57421875" style="3" customWidth="1"/>
    <col min="3" max="3" width="29.7109375" style="3" customWidth="1"/>
    <col min="4" max="4" width="6.28125" style="3" customWidth="1"/>
    <col min="5" max="5" width="6.00390625" style="3" customWidth="1"/>
    <col min="6" max="6" width="7.421875" style="3" customWidth="1"/>
    <col min="7" max="7" width="8.28125" style="3" customWidth="1"/>
    <col min="8" max="8" width="4.7109375" style="7" customWidth="1"/>
    <col min="9" max="9" width="6.421875" style="3" customWidth="1"/>
    <col min="10" max="10" width="29.00390625" style="3" customWidth="1"/>
    <col min="11" max="11" width="6.00390625" style="3" customWidth="1"/>
    <col min="12" max="13" width="6.421875" style="3" customWidth="1"/>
    <col min="14" max="14" width="7.28125" style="3" customWidth="1"/>
    <col min="15" max="15" width="5.28125" style="2" customWidth="1"/>
    <col min="16" max="16" width="24.7109375" style="2" customWidth="1"/>
    <col min="17" max="18" width="9.140625" style="2" customWidth="1"/>
    <col min="19" max="19" width="9.28125" style="2" customWidth="1"/>
    <col min="20" max="20" width="8.00390625" style="1" customWidth="1"/>
    <col min="21" max="22" width="9.421875" style="1" customWidth="1"/>
    <col min="23" max="23" width="10.28125" style="1" customWidth="1"/>
    <col min="24" max="16384" width="8.00390625" style="1" customWidth="1"/>
  </cols>
  <sheetData>
    <row r="1" spans="3:10" ht="42.75" customHeight="1">
      <c r="C1" s="4" t="s">
        <v>45</v>
      </c>
      <c r="D1" s="5"/>
      <c r="E1" s="5"/>
      <c r="F1" s="5"/>
      <c r="G1" s="5"/>
      <c r="H1" s="6"/>
      <c r="I1" s="5"/>
      <c r="J1" s="5"/>
    </row>
    <row r="2" spans="1:10" ht="42.75" customHeight="1" thickBot="1">
      <c r="A2" s="101" t="s">
        <v>57</v>
      </c>
      <c r="C2" s="4"/>
      <c r="D2" s="5"/>
      <c r="E2" s="5"/>
      <c r="F2" s="5"/>
      <c r="G2" s="5"/>
      <c r="H2" s="6"/>
      <c r="I2" s="5"/>
      <c r="J2" s="5"/>
    </row>
    <row r="3" spans="1:16" ht="20.25">
      <c r="A3" s="95" t="s">
        <v>43</v>
      </c>
      <c r="B3" s="31"/>
      <c r="C3" s="31"/>
      <c r="D3" s="31"/>
      <c r="E3" s="31"/>
      <c r="F3" s="31"/>
      <c r="G3" s="31"/>
      <c r="H3" s="96"/>
      <c r="I3" s="31"/>
      <c r="J3" s="31"/>
      <c r="K3" s="31"/>
      <c r="L3" s="31"/>
      <c r="M3" s="31"/>
      <c r="N3" s="31"/>
      <c r="O3" s="164"/>
      <c r="P3" s="165"/>
    </row>
    <row r="4" spans="1:19" s="3" customFormat="1" ht="21" thickBot="1">
      <c r="A4" s="63"/>
      <c r="B4" s="97">
        <f>30/1440</f>
        <v>0.020833333333333332</v>
      </c>
      <c r="C4" s="98" t="s">
        <v>12</v>
      </c>
      <c r="D4" s="99"/>
      <c r="E4" s="99"/>
      <c r="F4" s="99"/>
      <c r="G4" s="99"/>
      <c r="H4" s="100"/>
      <c r="I4" s="41"/>
      <c r="J4" s="41"/>
      <c r="K4" s="41"/>
      <c r="L4" s="41"/>
      <c r="M4" s="41"/>
      <c r="N4" s="41"/>
      <c r="O4" s="42"/>
      <c r="P4" s="166"/>
      <c r="Q4" s="2"/>
      <c r="R4" s="2"/>
      <c r="S4" s="2"/>
    </row>
    <row r="5" spans="1:19" s="3" customFormat="1" ht="20.25">
      <c r="A5" s="2"/>
      <c r="B5" s="10">
        <f>25/1440</f>
        <v>0.017361111111111112</v>
      </c>
      <c r="C5" s="11"/>
      <c r="D5" s="12"/>
      <c r="E5" s="12"/>
      <c r="F5" s="12"/>
      <c r="G5" s="12"/>
      <c r="H5" s="13"/>
      <c r="O5" s="2"/>
      <c r="P5" s="2"/>
      <c r="Q5" s="2"/>
      <c r="R5" s="2"/>
      <c r="S5" s="2"/>
    </row>
    <row r="6" spans="1:19" s="3" customFormat="1" ht="21" thickBot="1">
      <c r="A6" s="2"/>
      <c r="B6" s="10"/>
      <c r="C6" s="11"/>
      <c r="D6" s="12"/>
      <c r="E6" s="12"/>
      <c r="F6" s="12"/>
      <c r="G6" s="12"/>
      <c r="H6" s="13"/>
      <c r="O6" s="2"/>
      <c r="P6" s="2"/>
      <c r="Q6" s="2"/>
      <c r="R6" s="2"/>
      <c r="S6" s="2"/>
    </row>
    <row r="7" spans="1:20" s="3" customFormat="1" ht="19.5" thickBot="1">
      <c r="A7" s="14" t="s">
        <v>13</v>
      </c>
      <c r="B7" s="8"/>
      <c r="C7" s="153"/>
      <c r="D7" s="15"/>
      <c r="E7" s="15"/>
      <c r="F7" s="15"/>
      <c r="G7" s="154"/>
      <c r="H7" s="49"/>
      <c r="I7" s="8"/>
      <c r="J7" s="153"/>
      <c r="K7" s="15"/>
      <c r="L7" s="15"/>
      <c r="M7" s="15"/>
      <c r="N7" s="16"/>
      <c r="O7" s="1"/>
      <c r="P7" s="1"/>
      <c r="Q7" s="1"/>
      <c r="R7" s="167"/>
      <c r="S7" s="1"/>
      <c r="T7" s="1"/>
    </row>
    <row r="8" spans="1:23" s="3" customFormat="1" ht="26.25" thickBot="1">
      <c r="A8" s="17" t="s">
        <v>14</v>
      </c>
      <c r="B8" s="18"/>
      <c r="C8" s="19" t="s">
        <v>38</v>
      </c>
      <c r="D8" s="243" t="s">
        <v>15</v>
      </c>
      <c r="E8" s="244" t="s">
        <v>16</v>
      </c>
      <c r="F8" s="244" t="s">
        <v>17</v>
      </c>
      <c r="G8" s="245" t="s">
        <v>18</v>
      </c>
      <c r="H8" s="103" t="s">
        <v>19</v>
      </c>
      <c r="I8" s="102"/>
      <c r="J8" s="19" t="s">
        <v>39</v>
      </c>
      <c r="K8" s="243" t="s">
        <v>15</v>
      </c>
      <c r="L8" s="244" t="s">
        <v>16</v>
      </c>
      <c r="M8" s="244" t="s">
        <v>17</v>
      </c>
      <c r="N8" s="246" t="s">
        <v>18</v>
      </c>
      <c r="O8" s="162" t="s">
        <v>42</v>
      </c>
      <c r="P8" s="163"/>
      <c r="Q8" s="157"/>
      <c r="R8" s="157"/>
      <c r="S8" s="157"/>
      <c r="T8" s="157"/>
      <c r="U8" s="157"/>
      <c r="V8" s="157"/>
      <c r="W8" s="157"/>
    </row>
    <row r="9" spans="1:23" s="3" customFormat="1" ht="19.5">
      <c r="A9" s="235">
        <f>TIME(10,0,0)</f>
        <v>0.4166666666666667</v>
      </c>
      <c r="B9" s="183" t="s">
        <v>3</v>
      </c>
      <c r="C9" s="184" t="str">
        <f>Teams!C6</f>
        <v>MUSCATAIRS-A</v>
      </c>
      <c r="D9" s="183">
        <v>21</v>
      </c>
      <c r="E9" s="185">
        <v>8</v>
      </c>
      <c r="F9" s="185">
        <v>29</v>
      </c>
      <c r="G9" s="184">
        <v>2</v>
      </c>
      <c r="H9" s="186" t="s">
        <v>20</v>
      </c>
      <c r="I9" s="247" t="s">
        <v>5</v>
      </c>
      <c r="J9" s="187" t="str">
        <f>Teams!C8</f>
        <v>GIANTS</v>
      </c>
      <c r="K9" s="21">
        <v>6</v>
      </c>
      <c r="L9" s="20">
        <v>6</v>
      </c>
      <c r="M9" s="20">
        <v>12</v>
      </c>
      <c r="N9" s="22">
        <v>0</v>
      </c>
      <c r="O9" s="159" t="s">
        <v>6</v>
      </c>
      <c r="P9" s="178" t="s">
        <v>48</v>
      </c>
      <c r="Q9" s="169"/>
      <c r="R9" s="169"/>
      <c r="S9" s="169"/>
      <c r="T9" s="169"/>
      <c r="U9" s="169"/>
      <c r="V9" s="169"/>
      <c r="W9" s="169"/>
    </row>
    <row r="10" spans="1:23" s="3" customFormat="1" ht="19.5">
      <c r="A10" s="236">
        <f>A9+B$4</f>
        <v>0.4375</v>
      </c>
      <c r="B10" s="188" t="s">
        <v>9</v>
      </c>
      <c r="C10" s="189" t="str">
        <f>Teams!C$14</f>
        <v>MUSCATAIRS-B</v>
      </c>
      <c r="D10" s="190">
        <v>25</v>
      </c>
      <c r="E10" s="191">
        <v>24</v>
      </c>
      <c r="F10" s="191">
        <v>49</v>
      </c>
      <c r="G10" s="189">
        <v>2</v>
      </c>
      <c r="H10" s="192" t="s">
        <v>20</v>
      </c>
      <c r="I10" s="205" t="s">
        <v>8</v>
      </c>
      <c r="J10" s="194" t="str">
        <f>Teams!C$15</f>
        <v>Surfin’ Turtles</v>
      </c>
      <c r="K10" s="27">
        <v>1</v>
      </c>
      <c r="L10" s="25">
        <v>2</v>
      </c>
      <c r="M10" s="25">
        <v>3</v>
      </c>
      <c r="N10" s="28">
        <v>0</v>
      </c>
      <c r="O10" s="160" t="s">
        <v>3</v>
      </c>
      <c r="P10" s="178" t="str">
        <f>Teams!C6</f>
        <v>MUSCATAIRS-A</v>
      </c>
      <c r="Q10" s="169"/>
      <c r="R10" s="169"/>
      <c r="S10" s="169"/>
      <c r="T10" s="169"/>
      <c r="U10" s="169"/>
      <c r="V10" s="169"/>
      <c r="W10" s="169"/>
    </row>
    <row r="11" spans="1:23" s="3" customFormat="1" ht="19.5">
      <c r="A11" s="236">
        <f>A10+B$4</f>
        <v>0.4583333333333333</v>
      </c>
      <c r="B11" s="195" t="s">
        <v>4</v>
      </c>
      <c r="C11" s="196" t="str">
        <f>Teams!C7</f>
        <v>The Trapeze Artists </v>
      </c>
      <c r="D11" s="195">
        <v>10</v>
      </c>
      <c r="E11" s="197">
        <v>7</v>
      </c>
      <c r="F11" s="197">
        <v>17</v>
      </c>
      <c r="G11" s="196">
        <v>0</v>
      </c>
      <c r="H11" s="192" t="s">
        <v>20</v>
      </c>
      <c r="I11" s="248" t="s">
        <v>6</v>
      </c>
      <c r="J11" s="199" t="str">
        <f>Teams!C9</f>
        <v>B16's</v>
      </c>
      <c r="K11" s="35">
        <v>11</v>
      </c>
      <c r="L11" s="36">
        <v>13</v>
      </c>
      <c r="M11" s="36">
        <v>24</v>
      </c>
      <c r="N11" s="34">
        <v>2</v>
      </c>
      <c r="O11" s="160" t="s">
        <v>8</v>
      </c>
      <c r="P11" s="178" t="str">
        <f>Teams!C15</f>
        <v>Surfin’ Turtles</v>
      </c>
      <c r="Q11" s="169"/>
      <c r="R11" s="169"/>
      <c r="S11" s="169"/>
      <c r="T11" s="169"/>
      <c r="U11" s="169"/>
      <c r="V11" s="169"/>
      <c r="W11" s="169"/>
    </row>
    <row r="12" spans="1:23" s="3" customFormat="1" ht="20.25" thickBot="1">
      <c r="A12" s="237">
        <f>A11+B$4</f>
        <v>0.47916666666666663</v>
      </c>
      <c r="B12" s="200" t="s">
        <v>10</v>
      </c>
      <c r="C12" s="201" t="str">
        <f>Teams!C16</f>
        <v>Flying 16s </v>
      </c>
      <c r="D12" s="202">
        <v>22</v>
      </c>
      <c r="E12" s="203">
        <v>17</v>
      </c>
      <c r="F12" s="203">
        <v>39</v>
      </c>
      <c r="G12" s="201">
        <v>2</v>
      </c>
      <c r="H12" s="192" t="s">
        <v>20</v>
      </c>
      <c r="I12" s="249" t="s">
        <v>11</v>
      </c>
      <c r="J12" s="250" t="str">
        <f>Teams!C17</f>
        <v>Dayaks</v>
      </c>
      <c r="K12" s="39">
        <v>0</v>
      </c>
      <c r="L12" s="38">
        <v>3</v>
      </c>
      <c r="M12" s="38">
        <v>3</v>
      </c>
      <c r="N12" s="40">
        <v>0</v>
      </c>
      <c r="O12" s="161" t="s">
        <v>5</v>
      </c>
      <c r="P12" s="182" t="str">
        <f>Teams!C8</f>
        <v>GIANTS</v>
      </c>
      <c r="Q12" s="169"/>
      <c r="R12" s="169"/>
      <c r="S12" s="169"/>
      <c r="T12" s="169"/>
      <c r="U12" s="169"/>
      <c r="V12" s="169"/>
      <c r="W12" s="169"/>
    </row>
    <row r="13" spans="1:23" s="3" customFormat="1" ht="18.75">
      <c r="A13" s="238"/>
      <c r="B13" s="93"/>
      <c r="C13" s="93"/>
      <c r="D13" s="93"/>
      <c r="E13" s="93"/>
      <c r="F13" s="93"/>
      <c r="G13" s="93"/>
      <c r="H13" s="152"/>
      <c r="I13" s="43"/>
      <c r="J13" s="43"/>
      <c r="K13" s="93"/>
      <c r="L13" s="93"/>
      <c r="M13" s="93"/>
      <c r="N13" s="43"/>
      <c r="O13" s="156"/>
      <c r="P13" s="158"/>
      <c r="Q13" s="169"/>
      <c r="R13" s="169"/>
      <c r="S13" s="169"/>
      <c r="T13" s="169"/>
      <c r="U13" s="169"/>
      <c r="V13" s="169"/>
      <c r="W13" s="169"/>
    </row>
    <row r="14" spans="1:23" s="3" customFormat="1" ht="19.5" thickBot="1">
      <c r="A14" s="238"/>
      <c r="K14" s="93"/>
      <c r="L14" s="93"/>
      <c r="M14" s="93"/>
      <c r="N14" s="43"/>
      <c r="O14" s="156"/>
      <c r="P14" s="158"/>
      <c r="Q14" s="169"/>
      <c r="R14" s="169"/>
      <c r="S14" s="169"/>
      <c r="T14" s="169"/>
      <c r="U14" s="169"/>
      <c r="V14" s="169"/>
      <c r="W14" s="169"/>
    </row>
    <row r="15" spans="1:23" s="3" customFormat="1" ht="26.25" thickBot="1">
      <c r="A15" s="239"/>
      <c r="B15" s="91"/>
      <c r="C15" s="91"/>
      <c r="D15" s="91"/>
      <c r="E15" s="91"/>
      <c r="F15" s="91"/>
      <c r="G15" s="91"/>
      <c r="H15" s="94"/>
      <c r="I15" s="92"/>
      <c r="J15" s="92"/>
      <c r="K15" s="43"/>
      <c r="L15" s="43"/>
      <c r="M15" s="43"/>
      <c r="N15" s="43"/>
      <c r="O15" s="162" t="s">
        <v>42</v>
      </c>
      <c r="P15" s="163"/>
      <c r="Q15" s="169"/>
      <c r="R15" s="169"/>
      <c r="S15" s="169"/>
      <c r="T15" s="169"/>
      <c r="U15" s="169"/>
      <c r="V15" s="169"/>
      <c r="W15" s="169"/>
    </row>
    <row r="16" spans="1:23" s="3" customFormat="1" ht="19.5">
      <c r="A16" s="240">
        <f>TIME(13,30,0)</f>
        <v>0.5625</v>
      </c>
      <c r="B16" s="185" t="s">
        <v>3</v>
      </c>
      <c r="C16" s="184" t="str">
        <f>Teams!C6</f>
        <v>MUSCATAIRS-A</v>
      </c>
      <c r="D16" s="205">
        <f>38-19</f>
        <v>19</v>
      </c>
      <c r="E16" s="206">
        <v>19</v>
      </c>
      <c r="F16" s="206">
        <v>38</v>
      </c>
      <c r="G16" s="207">
        <v>2</v>
      </c>
      <c r="H16" s="192" t="s">
        <v>20</v>
      </c>
      <c r="I16" s="208" t="s">
        <v>4</v>
      </c>
      <c r="J16" s="196" t="str">
        <f>Teams!C7</f>
        <v>The Trapeze Artists </v>
      </c>
      <c r="K16" s="174">
        <v>2</v>
      </c>
      <c r="L16" s="175">
        <v>4</v>
      </c>
      <c r="M16" s="175">
        <v>6</v>
      </c>
      <c r="N16" s="176">
        <v>0</v>
      </c>
      <c r="O16" s="160" t="s">
        <v>6</v>
      </c>
      <c r="P16" s="178" t="s">
        <v>48</v>
      </c>
      <c r="Q16" s="169"/>
      <c r="R16" s="169"/>
      <c r="S16" s="169"/>
      <c r="T16" s="169"/>
      <c r="U16" s="169"/>
      <c r="V16" s="169"/>
      <c r="W16" s="169"/>
    </row>
    <row r="17" spans="1:23" s="3" customFormat="1" ht="19.5">
      <c r="A17" s="241">
        <f aca="true" t="shared" si="0" ref="A17:A23">A16+B$4</f>
        <v>0.5833333333333334</v>
      </c>
      <c r="B17" s="209" t="s">
        <v>11</v>
      </c>
      <c r="C17" s="204" t="str">
        <f>Teams!C17</f>
        <v>Dayaks</v>
      </c>
      <c r="D17" s="210">
        <v>5</v>
      </c>
      <c r="E17" s="211">
        <v>3</v>
      </c>
      <c r="F17" s="211">
        <v>8</v>
      </c>
      <c r="G17" s="212">
        <v>2</v>
      </c>
      <c r="H17" s="192" t="s">
        <v>20</v>
      </c>
      <c r="I17" s="213" t="s">
        <v>9</v>
      </c>
      <c r="J17" s="189" t="str">
        <f>Teams!C14</f>
        <v>MUSCATAIRS-B</v>
      </c>
      <c r="K17" s="29">
        <f>40-18</f>
        <v>22</v>
      </c>
      <c r="L17" s="30">
        <v>18</v>
      </c>
      <c r="M17" s="30">
        <v>40</v>
      </c>
      <c r="N17" s="26">
        <v>2</v>
      </c>
      <c r="O17" s="160" t="s">
        <v>3</v>
      </c>
      <c r="P17" s="178" t="str">
        <f>Teams!C6</f>
        <v>MUSCATAIRS-A</v>
      </c>
      <c r="Q17" s="169"/>
      <c r="S17" s="169"/>
      <c r="T17" s="169"/>
      <c r="U17" s="169"/>
      <c r="V17" s="169"/>
      <c r="W17" s="169"/>
    </row>
    <row r="18" spans="1:23" s="3" customFormat="1" ht="20.25" customHeight="1">
      <c r="A18" s="241">
        <f t="shared" si="0"/>
        <v>0.6041666666666667</v>
      </c>
      <c r="B18" s="197" t="s">
        <v>10</v>
      </c>
      <c r="C18" s="196" t="str">
        <f>Teams!C16</f>
        <v>Flying 16s </v>
      </c>
      <c r="D18" s="214">
        <v>19</v>
      </c>
      <c r="E18" s="215">
        <v>17</v>
      </c>
      <c r="F18" s="215">
        <v>36</v>
      </c>
      <c r="G18" s="216">
        <v>2</v>
      </c>
      <c r="H18" s="192" t="s">
        <v>20</v>
      </c>
      <c r="I18" s="193" t="s">
        <v>8</v>
      </c>
      <c r="J18" s="194" t="str">
        <f>Teams!C15</f>
        <v>Surfin’ Turtles</v>
      </c>
      <c r="K18" s="45">
        <v>6</v>
      </c>
      <c r="L18" s="44">
        <v>0</v>
      </c>
      <c r="M18" s="44">
        <v>6</v>
      </c>
      <c r="N18" s="34">
        <v>0</v>
      </c>
      <c r="O18" s="160" t="s">
        <v>11</v>
      </c>
      <c r="P18" s="179" t="str">
        <f>Teams!C17</f>
        <v>Dayaks</v>
      </c>
      <c r="Q18" s="169"/>
      <c r="R18" s="169"/>
      <c r="S18" s="169"/>
      <c r="T18" s="169"/>
      <c r="U18" s="169"/>
      <c r="V18" s="169"/>
      <c r="W18" s="169"/>
    </row>
    <row r="19" spans="1:23" s="3" customFormat="1" ht="19.5">
      <c r="A19" s="241">
        <f t="shared" si="0"/>
        <v>0.6250000000000001</v>
      </c>
      <c r="B19" s="206" t="s">
        <v>3</v>
      </c>
      <c r="C19" s="194" t="str">
        <f>Teams!C6</f>
        <v>MUSCATAIRS-A</v>
      </c>
      <c r="D19" s="205">
        <v>19</v>
      </c>
      <c r="E19" s="206">
        <v>5</v>
      </c>
      <c r="F19" s="206">
        <v>27</v>
      </c>
      <c r="G19" s="207">
        <v>2</v>
      </c>
      <c r="H19" s="192" t="s">
        <v>20</v>
      </c>
      <c r="I19" s="198" t="s">
        <v>6</v>
      </c>
      <c r="J19" s="199" t="str">
        <f>Teams!C9</f>
        <v>B16's</v>
      </c>
      <c r="K19" s="46">
        <v>3</v>
      </c>
      <c r="L19" s="47">
        <v>6</v>
      </c>
      <c r="M19" s="47">
        <v>9</v>
      </c>
      <c r="N19" s="48">
        <v>0</v>
      </c>
      <c r="O19" s="160" t="s">
        <v>8</v>
      </c>
      <c r="P19" s="178" t="str">
        <f>Teams!C15</f>
        <v>Surfin’ Turtles</v>
      </c>
      <c r="Q19" s="169"/>
      <c r="R19" s="169"/>
      <c r="S19" s="169"/>
      <c r="T19" s="169"/>
      <c r="U19" s="169"/>
      <c r="V19" s="169"/>
      <c r="W19" s="169"/>
    </row>
    <row r="20" spans="1:23" s="3" customFormat="1" ht="19.5">
      <c r="A20" s="241">
        <f t="shared" si="0"/>
        <v>0.6458333333333335</v>
      </c>
      <c r="B20" s="217" t="s">
        <v>5</v>
      </c>
      <c r="C20" s="218" t="str">
        <f>Teams!C8</f>
        <v>GIANTS</v>
      </c>
      <c r="D20" s="219">
        <v>17</v>
      </c>
      <c r="E20" s="217">
        <v>15</v>
      </c>
      <c r="F20" s="217">
        <v>32</v>
      </c>
      <c r="G20" s="220">
        <v>0</v>
      </c>
      <c r="H20" s="221" t="s">
        <v>20</v>
      </c>
      <c r="I20" s="208" t="s">
        <v>4</v>
      </c>
      <c r="J20" s="196" t="str">
        <f>Teams!C7</f>
        <v>The Trapeze Artists </v>
      </c>
      <c r="K20" s="23">
        <v>17</v>
      </c>
      <c r="L20" s="24">
        <v>21</v>
      </c>
      <c r="M20" s="24">
        <f>17+21</f>
        <v>38</v>
      </c>
      <c r="N20" s="37">
        <v>2</v>
      </c>
      <c r="O20" s="160" t="s">
        <v>10</v>
      </c>
      <c r="P20" s="180" t="str">
        <f>Teams!C16</f>
        <v>Flying 16s </v>
      </c>
      <c r="Q20" s="169"/>
      <c r="R20" s="169"/>
      <c r="S20" s="169"/>
      <c r="T20" s="169"/>
      <c r="U20" s="169"/>
      <c r="V20" s="169"/>
      <c r="W20" s="169"/>
    </row>
    <row r="21" spans="1:23" s="3" customFormat="1" ht="19.5">
      <c r="A21" s="241">
        <f t="shared" si="0"/>
        <v>0.6666666666666669</v>
      </c>
      <c r="B21" s="222" t="s">
        <v>8</v>
      </c>
      <c r="C21" s="223" t="str">
        <f>Teams!C15</f>
        <v>Surfin’ Turtles</v>
      </c>
      <c r="D21" s="224">
        <v>16</v>
      </c>
      <c r="E21" s="225">
        <v>13</v>
      </c>
      <c r="F21" s="225">
        <f>16+13</f>
        <v>29</v>
      </c>
      <c r="G21" s="226">
        <v>2</v>
      </c>
      <c r="H21" s="227" t="s">
        <v>20</v>
      </c>
      <c r="I21" s="228" t="s">
        <v>11</v>
      </c>
      <c r="J21" s="229" t="str">
        <f>Teams!C17</f>
        <v>Dayaks</v>
      </c>
      <c r="K21" s="69">
        <v>5</v>
      </c>
      <c r="L21" s="70">
        <v>8</v>
      </c>
      <c r="M21" s="70">
        <v>13</v>
      </c>
      <c r="N21" s="71">
        <v>0</v>
      </c>
      <c r="O21" s="160" t="s">
        <v>5</v>
      </c>
      <c r="P21" s="181" t="str">
        <f>Teams!C8</f>
        <v>GIANTS</v>
      </c>
      <c r="Q21" s="169"/>
      <c r="R21" s="169"/>
      <c r="S21" s="169"/>
      <c r="T21" s="169"/>
      <c r="U21" s="169"/>
      <c r="V21" s="169"/>
      <c r="W21" s="169"/>
    </row>
    <row r="22" spans="1:23" s="3" customFormat="1" ht="19.5">
      <c r="A22" s="241">
        <f t="shared" si="0"/>
        <v>0.6875000000000002</v>
      </c>
      <c r="B22" s="217" t="s">
        <v>5</v>
      </c>
      <c r="C22" s="218" t="str">
        <f>Teams!C8</f>
        <v>GIANTS</v>
      </c>
      <c r="D22" s="219">
        <v>5</v>
      </c>
      <c r="E22" s="217">
        <v>4</v>
      </c>
      <c r="F22" s="217">
        <v>9</v>
      </c>
      <c r="G22" s="220">
        <v>0</v>
      </c>
      <c r="H22" s="192" t="s">
        <v>20</v>
      </c>
      <c r="I22" s="198" t="s">
        <v>6</v>
      </c>
      <c r="J22" s="199" t="str">
        <f>Teams!C9</f>
        <v>B16's</v>
      </c>
      <c r="K22" s="33">
        <v>16</v>
      </c>
      <c r="L22" s="32">
        <v>20</v>
      </c>
      <c r="M22" s="32">
        <v>36</v>
      </c>
      <c r="N22" s="28">
        <v>2</v>
      </c>
      <c r="O22" s="160" t="s">
        <v>11</v>
      </c>
      <c r="P22" s="179" t="str">
        <f>Teams!C17</f>
        <v>Dayaks</v>
      </c>
      <c r="Q22" s="169"/>
      <c r="R22" s="169"/>
      <c r="S22" s="169"/>
      <c r="T22" s="169"/>
      <c r="U22" s="169"/>
      <c r="V22" s="169"/>
      <c r="W22" s="169"/>
    </row>
    <row r="23" spans="1:23" s="3" customFormat="1" ht="20.25" thickBot="1">
      <c r="A23" s="242">
        <f t="shared" si="0"/>
        <v>0.7083333333333336</v>
      </c>
      <c r="B23" s="230" t="s">
        <v>10</v>
      </c>
      <c r="C23" s="201" t="str">
        <f>Teams!C16</f>
        <v>Flying 16s </v>
      </c>
      <c r="D23" s="202">
        <v>15</v>
      </c>
      <c r="E23" s="203">
        <v>8</v>
      </c>
      <c r="F23" s="203">
        <v>21</v>
      </c>
      <c r="G23" s="231">
        <v>2</v>
      </c>
      <c r="H23" s="232" t="s">
        <v>20</v>
      </c>
      <c r="I23" s="233" t="s">
        <v>9</v>
      </c>
      <c r="J23" s="234" t="str">
        <f>Teams!C14</f>
        <v>MUSCATAIRS-B</v>
      </c>
      <c r="K23" s="51">
        <v>2</v>
      </c>
      <c r="L23" s="52">
        <v>5</v>
      </c>
      <c r="M23" s="52">
        <v>7</v>
      </c>
      <c r="N23" s="50">
        <v>0</v>
      </c>
      <c r="O23" s="161" t="s">
        <v>6</v>
      </c>
      <c r="P23" s="177" t="str">
        <f>Teams!C9</f>
        <v>B16's</v>
      </c>
      <c r="Q23" s="169"/>
      <c r="R23" s="169"/>
      <c r="S23" s="169"/>
      <c r="T23" s="169"/>
      <c r="U23" s="169"/>
      <c r="V23" s="169"/>
      <c r="W23" s="169"/>
    </row>
    <row r="24" spans="12:23" ht="18.75">
      <c r="L24" s="1"/>
      <c r="M24" s="1"/>
      <c r="N24" s="1"/>
      <c r="O24" s="1"/>
      <c r="P24" s="1"/>
      <c r="Q24" s="157"/>
      <c r="R24" s="157"/>
      <c r="S24" s="157"/>
      <c r="T24" s="157"/>
      <c r="U24" s="157"/>
      <c r="V24" s="157"/>
      <c r="W24" s="157"/>
    </row>
    <row r="25" spans="2:24" ht="18.75">
      <c r="B25" s="53"/>
      <c r="C25" s="53"/>
      <c r="D25" s="53"/>
      <c r="E25" s="53"/>
      <c r="F25" s="53"/>
      <c r="G25" s="53"/>
      <c r="H25" s="43"/>
      <c r="O25" s="1"/>
      <c r="P25" s="1"/>
      <c r="Q25" s="157"/>
      <c r="R25" s="157"/>
      <c r="S25" s="157"/>
      <c r="T25" s="157"/>
      <c r="U25" s="157"/>
      <c r="V25" s="157"/>
      <c r="W25" s="157"/>
      <c r="X25" s="167"/>
    </row>
  </sheetData>
  <printOptions/>
  <pageMargins left="0.55" right="0.6" top="0.57" bottom="0.63" header="0.5" footer="0.5"/>
  <pageSetup fitToHeight="1" fitToWidth="1" horizontalDpi="300" verticalDpi="300" orientation="landscape" paperSize="8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7"/>
  <sheetViews>
    <sheetView zoomScale="50" zoomScaleNormal="50" workbookViewId="0" topLeftCell="A1">
      <selection activeCell="B2" sqref="B2"/>
    </sheetView>
  </sheetViews>
  <sheetFormatPr defaultColWidth="9.140625" defaultRowHeight="12.75"/>
  <cols>
    <col min="2" max="2" width="8.57421875" style="0" bestFit="1" customWidth="1"/>
    <col min="3" max="3" width="47.7109375" style="0" customWidth="1"/>
    <col min="4" max="4" width="17.8515625" style="0" bestFit="1" customWidth="1"/>
    <col min="5" max="5" width="16.00390625" style="0" bestFit="1" customWidth="1"/>
    <col min="7" max="7" width="8.00390625" style="0" customWidth="1"/>
    <col min="12" max="16" width="9.140625" style="254" customWidth="1"/>
  </cols>
  <sheetData>
    <row r="2" spans="2:5" ht="42">
      <c r="B2" s="101" t="s">
        <v>57</v>
      </c>
      <c r="D2" s="2"/>
      <c r="E2" s="2"/>
    </row>
    <row r="3" spans="2:5" ht="15.75" thickBot="1">
      <c r="B3" s="1"/>
      <c r="C3" s="1"/>
      <c r="D3" s="2"/>
      <c r="E3" s="2"/>
    </row>
    <row r="4" spans="2:5" ht="31.5" thickBot="1">
      <c r="B4" s="73"/>
      <c r="C4" s="74" t="s">
        <v>0</v>
      </c>
      <c r="D4" s="75" t="s">
        <v>1</v>
      </c>
      <c r="E4" s="75" t="s">
        <v>2</v>
      </c>
    </row>
    <row r="5" spans="2:5" ht="31.5" thickBot="1">
      <c r="B5" s="76"/>
      <c r="C5" s="77"/>
      <c r="D5" s="78"/>
      <c r="E5" s="78"/>
    </row>
    <row r="6" spans="2:7" ht="31.5" thickBot="1">
      <c r="B6" s="79" t="s">
        <v>3</v>
      </c>
      <c r="C6" s="80" t="s">
        <v>47</v>
      </c>
      <c r="D6" s="170">
        <v>6</v>
      </c>
      <c r="E6" s="170">
        <v>1</v>
      </c>
      <c r="G6" s="262" t="s">
        <v>58</v>
      </c>
    </row>
    <row r="7" spans="2:5" ht="31.5" thickBot="1">
      <c r="B7" s="81" t="s">
        <v>4</v>
      </c>
      <c r="C7" s="251" t="s">
        <v>48</v>
      </c>
      <c r="D7" s="170">
        <v>2</v>
      </c>
      <c r="E7" s="170">
        <v>3</v>
      </c>
    </row>
    <row r="8" spans="2:11" ht="31.5" thickBot="1">
      <c r="B8" s="82" t="s">
        <v>5</v>
      </c>
      <c r="C8" s="252" t="s">
        <v>49</v>
      </c>
      <c r="D8" s="170">
        <v>0</v>
      </c>
      <c r="E8" s="170">
        <v>4</v>
      </c>
      <c r="K8" s="72"/>
    </row>
    <row r="9" spans="2:13" ht="31.5" thickBot="1">
      <c r="B9" s="83" t="s">
        <v>6</v>
      </c>
      <c r="C9" s="83" t="s">
        <v>52</v>
      </c>
      <c r="D9" s="170">
        <v>4</v>
      </c>
      <c r="E9" s="170">
        <v>2</v>
      </c>
      <c r="G9" s="262" t="s">
        <v>58</v>
      </c>
      <c r="L9" s="255"/>
      <c r="M9" s="255"/>
    </row>
    <row r="10" spans="2:12" ht="30.75">
      <c r="B10" s="84"/>
      <c r="C10" s="85"/>
      <c r="D10" s="171"/>
      <c r="E10" s="171"/>
      <c r="G10" s="168"/>
      <c r="L10" s="256"/>
    </row>
    <row r="11" spans="2:13" ht="31.5" thickBot="1">
      <c r="B11" s="84"/>
      <c r="C11" s="86"/>
      <c r="D11" s="172"/>
      <c r="E11" s="172"/>
      <c r="G11" s="168"/>
      <c r="L11" s="258"/>
      <c r="M11" s="258"/>
    </row>
    <row r="12" spans="2:13" ht="31.5" thickBot="1">
      <c r="B12" s="73"/>
      <c r="C12" s="87" t="s">
        <v>7</v>
      </c>
      <c r="D12" s="173" t="s">
        <v>1</v>
      </c>
      <c r="E12" s="173" t="s">
        <v>2</v>
      </c>
      <c r="G12" s="168"/>
      <c r="L12" s="258"/>
      <c r="M12" s="259"/>
    </row>
    <row r="13" spans="2:13" ht="31.5" thickBot="1">
      <c r="B13" s="75"/>
      <c r="C13" s="75"/>
      <c r="D13" s="173"/>
      <c r="E13" s="173"/>
      <c r="G13" s="168"/>
      <c r="L13" s="258"/>
      <c r="M13" s="259"/>
    </row>
    <row r="14" spans="2:13" ht="31.5" thickBot="1">
      <c r="B14" s="79" t="s">
        <v>8</v>
      </c>
      <c r="C14" s="79" t="s">
        <v>46</v>
      </c>
      <c r="D14" s="173">
        <v>4</v>
      </c>
      <c r="E14" s="173">
        <v>2</v>
      </c>
      <c r="G14" s="262" t="s">
        <v>58</v>
      </c>
      <c r="K14" s="72"/>
      <c r="L14" s="258"/>
      <c r="M14" s="258"/>
    </row>
    <row r="15" spans="2:13" ht="31.5" thickBot="1">
      <c r="B15" s="88" t="s">
        <v>9</v>
      </c>
      <c r="C15" s="253" t="s">
        <v>50</v>
      </c>
      <c r="D15" s="170">
        <v>2</v>
      </c>
      <c r="E15" s="170">
        <v>3</v>
      </c>
      <c r="L15" s="258"/>
      <c r="M15" s="260"/>
    </row>
    <row r="16" spans="2:13" ht="31.5" thickBot="1">
      <c r="B16" s="81" t="s">
        <v>10</v>
      </c>
      <c r="C16" s="251" t="s">
        <v>51</v>
      </c>
      <c r="D16" s="170">
        <v>6</v>
      </c>
      <c r="E16" s="170">
        <v>1</v>
      </c>
      <c r="G16" s="262" t="s">
        <v>58</v>
      </c>
      <c r="L16" s="258"/>
      <c r="M16" s="258"/>
    </row>
    <row r="17" spans="2:13" ht="31.5" thickBot="1">
      <c r="B17" s="89" t="s">
        <v>11</v>
      </c>
      <c r="C17" s="82" t="s">
        <v>53</v>
      </c>
      <c r="D17" s="170">
        <v>0</v>
      </c>
      <c r="E17" s="170">
        <v>4</v>
      </c>
      <c r="L17" s="255"/>
      <c r="M17" s="255"/>
    </row>
    <row r="18" spans="2:12" ht="30">
      <c r="B18" s="90"/>
      <c r="C18" s="90"/>
      <c r="D18" s="90"/>
      <c r="E18" s="90"/>
      <c r="L18" s="260"/>
    </row>
    <row r="19" spans="2:12" ht="30">
      <c r="B19" s="90"/>
      <c r="C19" s="90"/>
      <c r="D19" s="90"/>
      <c r="E19" s="90"/>
      <c r="L19" s="256"/>
    </row>
    <row r="20" spans="2:13" ht="20.25">
      <c r="B20" s="72"/>
      <c r="C20" s="72"/>
      <c r="D20" s="72"/>
      <c r="E20" s="72"/>
      <c r="L20" s="261"/>
      <c r="M20" s="257"/>
    </row>
    <row r="21" spans="2:5" ht="20.25">
      <c r="B21" s="72"/>
      <c r="C21" s="72"/>
      <c r="D21" s="72"/>
      <c r="E21" s="72"/>
    </row>
    <row r="22" spans="2:5" ht="20.25">
      <c r="B22" s="72"/>
      <c r="C22" s="72"/>
      <c r="D22" s="72"/>
      <c r="E22" s="72"/>
    </row>
    <row r="23" spans="2:5" ht="20.25">
      <c r="B23" s="72"/>
      <c r="C23" s="72"/>
      <c r="D23" s="72"/>
      <c r="E23" s="72"/>
    </row>
    <row r="24" spans="2:5" ht="20.25">
      <c r="B24" s="72"/>
      <c r="C24" s="72"/>
      <c r="D24" s="72"/>
      <c r="E24" s="72"/>
    </row>
    <row r="25" spans="2:5" ht="20.25">
      <c r="B25" s="72"/>
      <c r="C25" s="72"/>
      <c r="D25" s="72"/>
      <c r="E25" s="72"/>
    </row>
    <row r="26" spans="2:5" ht="20.25">
      <c r="B26" s="72"/>
      <c r="C26" s="72"/>
      <c r="D26" s="72"/>
      <c r="E26" s="72"/>
    </row>
    <row r="27" spans="2:5" ht="20.25">
      <c r="B27" s="72"/>
      <c r="C27" s="72"/>
      <c r="D27" s="72"/>
      <c r="E27" s="72"/>
    </row>
  </sheetData>
  <printOptions/>
  <pageMargins left="0.75" right="0.75" top="1" bottom="1" header="0.5" footer="0.5"/>
  <pageSetup fitToHeight="1" fitToWidth="1"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36"/>
  <sheetViews>
    <sheetView tabSelected="1" zoomScale="50" zoomScaleNormal="50" workbookViewId="0" topLeftCell="B1">
      <selection activeCell="L25" sqref="L25"/>
    </sheetView>
  </sheetViews>
  <sheetFormatPr defaultColWidth="9.140625" defaultRowHeight="12.75"/>
  <cols>
    <col min="1" max="1" width="7.8515625" style="1" customWidth="1"/>
    <col min="2" max="2" width="23.421875" style="1" customWidth="1"/>
    <col min="3" max="3" width="22.421875" style="1" customWidth="1"/>
    <col min="4" max="4" width="33.421875" style="1" customWidth="1"/>
    <col min="5" max="5" width="6.421875" style="1" customWidth="1"/>
    <col min="6" max="6" width="22.421875" style="1" customWidth="1"/>
    <col min="7" max="7" width="36.8515625" style="1" customWidth="1"/>
    <col min="8" max="8" width="38.00390625" style="68" customWidth="1"/>
    <col min="9" max="16384" width="8.00390625" style="1" customWidth="1"/>
  </cols>
  <sheetData>
    <row r="3" ht="13.5" thickBot="1"/>
    <row r="4" spans="2:8" ht="45.75" thickBot="1">
      <c r="B4" s="135"/>
      <c r="C4" s="134" t="s">
        <v>59</v>
      </c>
      <c r="D4" s="54"/>
      <c r="E4" s="55"/>
      <c r="F4" s="56"/>
      <c r="G4" s="57"/>
      <c r="H4" s="58"/>
    </row>
    <row r="5" spans="2:8" ht="22.5">
      <c r="B5" s="59"/>
      <c r="C5" s="56" t="s">
        <v>21</v>
      </c>
      <c r="D5" s="56" t="s">
        <v>40</v>
      </c>
      <c r="E5" s="132"/>
      <c r="F5" s="132"/>
      <c r="G5" s="132"/>
      <c r="H5" s="133"/>
    </row>
    <row r="6" spans="2:8" s="2" customFormat="1" ht="24" thickBot="1">
      <c r="B6" s="63"/>
      <c r="C6" s="42"/>
      <c r="D6" s="155" t="s">
        <v>41</v>
      </c>
      <c r="E6" s="42"/>
      <c r="F6" s="42"/>
      <c r="G6" s="42"/>
      <c r="H6" s="64"/>
    </row>
    <row r="7" spans="2:8" s="2" customFormat="1" ht="33.75" thickBot="1">
      <c r="B7" s="104" t="s">
        <v>22</v>
      </c>
      <c r="C7" s="110" t="s">
        <v>23</v>
      </c>
      <c r="D7" s="105" t="s">
        <v>0</v>
      </c>
      <c r="E7" s="106" t="s">
        <v>20</v>
      </c>
      <c r="F7" s="107" t="s">
        <v>24</v>
      </c>
      <c r="G7" s="107" t="s">
        <v>7</v>
      </c>
      <c r="H7" s="108"/>
    </row>
    <row r="8" spans="2:8" s="2" customFormat="1" ht="33.75" thickBot="1">
      <c r="B8" s="145" t="s">
        <v>25</v>
      </c>
      <c r="C8" s="110" t="s">
        <v>26</v>
      </c>
      <c r="D8" s="123" t="s">
        <v>54</v>
      </c>
      <c r="E8" s="112" t="s">
        <v>19</v>
      </c>
      <c r="F8" s="107" t="s">
        <v>26</v>
      </c>
      <c r="G8" s="123" t="s">
        <v>55</v>
      </c>
      <c r="H8" s="113"/>
    </row>
    <row r="9" spans="2:8" s="2" customFormat="1" ht="33">
      <c r="B9" s="136"/>
      <c r="C9" s="137"/>
      <c r="D9" s="139"/>
      <c r="E9" s="138"/>
      <c r="F9" s="125"/>
      <c r="G9" s="139"/>
      <c r="H9" s="116"/>
    </row>
    <row r="10" spans="2:8" s="2" customFormat="1" ht="33.75" thickBot="1">
      <c r="B10" s="114"/>
      <c r="C10" s="114" t="s">
        <v>27</v>
      </c>
      <c r="D10" s="115">
        <v>15</v>
      </c>
      <c r="E10" s="117" t="s">
        <v>20</v>
      </c>
      <c r="F10" s="114" t="s">
        <v>27</v>
      </c>
      <c r="G10" s="115">
        <v>10</v>
      </c>
      <c r="H10" s="116" t="s">
        <v>28</v>
      </c>
    </row>
    <row r="11" spans="2:8" s="2" customFormat="1" ht="33">
      <c r="B11" s="114"/>
      <c r="C11" s="114" t="s">
        <v>29</v>
      </c>
      <c r="D11" s="115">
        <v>13</v>
      </c>
      <c r="E11" s="117" t="s">
        <v>20</v>
      </c>
      <c r="F11" s="114" t="s">
        <v>29</v>
      </c>
      <c r="G11" s="115">
        <v>11</v>
      </c>
      <c r="H11" s="118"/>
    </row>
    <row r="12" spans="2:8" s="2" customFormat="1" ht="33.75" thickBot="1">
      <c r="B12" s="119"/>
      <c r="C12" s="120"/>
      <c r="D12" s="121"/>
      <c r="E12" s="122"/>
      <c r="F12" s="120"/>
      <c r="G12" s="121"/>
      <c r="H12" s="123" t="s">
        <v>54</v>
      </c>
    </row>
    <row r="13" spans="2:8" s="2" customFormat="1" ht="33">
      <c r="B13" s="114"/>
      <c r="C13" s="124"/>
      <c r="D13" s="125"/>
      <c r="E13" s="125"/>
      <c r="F13" s="125"/>
      <c r="G13" s="125"/>
      <c r="H13" s="126"/>
    </row>
    <row r="14" spans="2:8" s="2" customFormat="1" ht="33">
      <c r="B14" s="114"/>
      <c r="C14" s="125"/>
      <c r="D14" s="125"/>
      <c r="E14" s="125"/>
      <c r="F14" s="125"/>
      <c r="G14" s="127"/>
      <c r="H14" s="126"/>
    </row>
    <row r="15" spans="2:8" s="2" customFormat="1" ht="33.75" thickBot="1">
      <c r="B15" s="114"/>
      <c r="C15" s="128"/>
      <c r="D15" s="125"/>
      <c r="E15" s="125"/>
      <c r="F15" s="125"/>
      <c r="G15" s="125"/>
      <c r="H15" s="126"/>
    </row>
    <row r="16" spans="2:8" s="2" customFormat="1" ht="33.75" thickBot="1">
      <c r="B16" s="104" t="s">
        <v>22</v>
      </c>
      <c r="C16" s="110" t="s">
        <v>24</v>
      </c>
      <c r="D16" s="105" t="s">
        <v>0</v>
      </c>
      <c r="E16" s="106" t="s">
        <v>20</v>
      </c>
      <c r="F16" s="107" t="s">
        <v>31</v>
      </c>
      <c r="G16" s="107" t="s">
        <v>7</v>
      </c>
      <c r="H16" s="108"/>
    </row>
    <row r="17" spans="2:8" s="2" customFormat="1" ht="33.75" thickBot="1">
      <c r="B17" s="109" t="s">
        <v>44</v>
      </c>
      <c r="C17" s="110" t="s">
        <v>26</v>
      </c>
      <c r="D17" s="111" t="str">
        <f>Teams!C9</f>
        <v>B16's</v>
      </c>
      <c r="E17" s="112" t="s">
        <v>19</v>
      </c>
      <c r="F17" s="107" t="s">
        <v>26</v>
      </c>
      <c r="G17" s="111" t="str">
        <f>Teams!C16</f>
        <v>Flying 16s </v>
      </c>
      <c r="H17" s="113"/>
    </row>
    <row r="18" spans="2:8" s="2" customFormat="1" ht="33">
      <c r="B18" s="136"/>
      <c r="C18" s="137"/>
      <c r="D18" s="139"/>
      <c r="E18" s="138"/>
      <c r="F18" s="125"/>
      <c r="G18" s="139"/>
      <c r="H18" s="116"/>
    </row>
    <row r="19" spans="2:8" s="2" customFormat="1" ht="33.75" thickBot="1">
      <c r="B19" s="114"/>
      <c r="C19" s="114" t="s">
        <v>27</v>
      </c>
      <c r="D19" s="115">
        <v>4</v>
      </c>
      <c r="E19" s="117" t="s">
        <v>20</v>
      </c>
      <c r="F19" s="114" t="s">
        <v>27</v>
      </c>
      <c r="G19" s="115">
        <v>15</v>
      </c>
      <c r="H19" s="116" t="s">
        <v>32</v>
      </c>
    </row>
    <row r="20" spans="2:8" s="2" customFormat="1" ht="33">
      <c r="B20" s="114"/>
      <c r="C20" s="114" t="s">
        <v>29</v>
      </c>
      <c r="D20" s="115">
        <v>9</v>
      </c>
      <c r="E20" s="117" t="s">
        <v>20</v>
      </c>
      <c r="F20" s="114" t="s">
        <v>29</v>
      </c>
      <c r="G20" s="115">
        <v>15</v>
      </c>
      <c r="H20" s="118"/>
    </row>
    <row r="21" spans="2:8" s="2" customFormat="1" ht="33.75" thickBot="1">
      <c r="B21" s="120"/>
      <c r="C21" s="120"/>
      <c r="D21" s="121"/>
      <c r="E21" s="122"/>
      <c r="F21" s="120"/>
      <c r="G21" s="121"/>
      <c r="H21" s="123" t="str">
        <f>G17</f>
        <v>Flying 16s </v>
      </c>
    </row>
    <row r="22" spans="1:10" s="2" customFormat="1" ht="15">
      <c r="A22"/>
      <c r="B22"/>
      <c r="C22"/>
      <c r="D22"/>
      <c r="E22"/>
      <c r="F22"/>
      <c r="G22"/>
      <c r="H22"/>
      <c r="I22"/>
      <c r="J22"/>
    </row>
    <row r="23" spans="1:10" s="2" customFormat="1" ht="15">
      <c r="A23"/>
      <c r="B23"/>
      <c r="C23"/>
      <c r="D23"/>
      <c r="E23"/>
      <c r="F23"/>
      <c r="G23"/>
      <c r="H23"/>
      <c r="I23"/>
      <c r="J23"/>
    </row>
    <row r="24" spans="1:10" s="2" customFormat="1" ht="15.75" thickBot="1">
      <c r="A24"/>
      <c r="B24"/>
      <c r="C24"/>
      <c r="D24"/>
      <c r="E24"/>
      <c r="F24"/>
      <c r="G24"/>
      <c r="H24"/>
      <c r="I24"/>
      <c r="J24"/>
    </row>
    <row r="25" spans="1:10" s="2" customFormat="1" ht="45">
      <c r="A25"/>
      <c r="B25" s="65"/>
      <c r="C25" s="129" t="s">
        <v>60</v>
      </c>
      <c r="D25" s="57"/>
      <c r="E25" s="55"/>
      <c r="F25" s="56"/>
      <c r="G25" s="57"/>
      <c r="H25" s="58"/>
      <c r="I25"/>
      <c r="J25"/>
    </row>
    <row r="26" spans="1:10" s="2" customFormat="1" ht="33">
      <c r="A26"/>
      <c r="B26" s="66"/>
      <c r="C26" s="140"/>
      <c r="D26" s="141"/>
      <c r="E26" s="142"/>
      <c r="F26" s="131"/>
      <c r="G26" s="141"/>
      <c r="H26" s="143"/>
      <c r="I26"/>
      <c r="J26"/>
    </row>
    <row r="27" spans="1:10" s="2" customFormat="1" ht="22.5">
      <c r="A27"/>
      <c r="B27" s="66"/>
      <c r="C27" s="130" t="s">
        <v>21</v>
      </c>
      <c r="D27" s="131" t="s">
        <v>40</v>
      </c>
      <c r="E27" s="60"/>
      <c r="F27" s="60"/>
      <c r="G27" s="60"/>
      <c r="H27" s="61"/>
      <c r="I27"/>
      <c r="J27"/>
    </row>
    <row r="28" spans="1:10" s="2" customFormat="1" ht="23.25">
      <c r="A28"/>
      <c r="B28" s="67"/>
      <c r="C28" s="62"/>
      <c r="D28" s="142" t="s">
        <v>41</v>
      </c>
      <c r="E28" s="9"/>
      <c r="F28" s="9"/>
      <c r="G28" s="9"/>
      <c r="H28" s="144"/>
      <c r="I28"/>
      <c r="J28"/>
    </row>
    <row r="29" spans="1:10" s="2" customFormat="1" ht="15.75" thickBot="1">
      <c r="A29"/>
      <c r="B29" s="67"/>
      <c r="C29" s="63"/>
      <c r="D29" s="42"/>
      <c r="E29" s="42"/>
      <c r="F29" s="42"/>
      <c r="G29" s="42"/>
      <c r="H29" s="64"/>
      <c r="I29"/>
      <c r="J29"/>
    </row>
    <row r="30" spans="1:10" s="2" customFormat="1" ht="33.75" thickBot="1">
      <c r="A30"/>
      <c r="B30" s="104" t="s">
        <v>22</v>
      </c>
      <c r="C30" s="110" t="s">
        <v>33</v>
      </c>
      <c r="D30" s="105" t="s">
        <v>34</v>
      </c>
      <c r="E30" s="106" t="s">
        <v>20</v>
      </c>
      <c r="F30" s="107" t="s">
        <v>33</v>
      </c>
      <c r="G30" s="107" t="s">
        <v>35</v>
      </c>
      <c r="H30" s="108"/>
      <c r="I30"/>
      <c r="J30"/>
    </row>
    <row r="31" spans="1:10" s="2" customFormat="1" ht="33.75" thickBot="1">
      <c r="A31"/>
      <c r="B31" s="145" t="s">
        <v>36</v>
      </c>
      <c r="C31" s="110" t="s">
        <v>26</v>
      </c>
      <c r="D31" s="111" t="str">
        <f>H12</f>
        <v>MuscatairsA</v>
      </c>
      <c r="E31" s="106" t="s">
        <v>20</v>
      </c>
      <c r="F31" s="107" t="s">
        <v>26</v>
      </c>
      <c r="G31" s="111" t="str">
        <f>H21</f>
        <v>Flying 16s </v>
      </c>
      <c r="H31" s="113"/>
      <c r="I31"/>
      <c r="J31"/>
    </row>
    <row r="32" spans="1:10" s="2" customFormat="1" ht="33">
      <c r="A32"/>
      <c r="B32" s="136"/>
      <c r="C32" s="137"/>
      <c r="D32" s="139"/>
      <c r="E32" s="146"/>
      <c r="F32" s="147"/>
      <c r="G32" s="139"/>
      <c r="H32" s="116"/>
      <c r="I32"/>
      <c r="J32"/>
    </row>
    <row r="33" spans="1:10" s="2" customFormat="1" ht="33.75" thickBot="1">
      <c r="A33"/>
      <c r="B33" s="148"/>
      <c r="C33" s="114" t="s">
        <v>27</v>
      </c>
      <c r="D33" s="115" t="s">
        <v>56</v>
      </c>
      <c r="E33" s="117" t="s">
        <v>20</v>
      </c>
      <c r="F33" s="114" t="s">
        <v>27</v>
      </c>
      <c r="G33" s="115" t="s">
        <v>56</v>
      </c>
      <c r="H33" s="116" t="s">
        <v>37</v>
      </c>
      <c r="I33"/>
      <c r="J33"/>
    </row>
    <row r="34" spans="2:8" ht="33">
      <c r="B34" s="148"/>
      <c r="C34" s="114" t="s">
        <v>29</v>
      </c>
      <c r="D34" s="115" t="s">
        <v>56</v>
      </c>
      <c r="E34" s="117" t="s">
        <v>20</v>
      </c>
      <c r="F34" s="114" t="s">
        <v>29</v>
      </c>
      <c r="G34" s="115" t="s">
        <v>56</v>
      </c>
      <c r="H34" s="118"/>
    </row>
    <row r="35" spans="2:8" ht="33.75" thickBot="1">
      <c r="B35" s="149"/>
      <c r="C35" s="120" t="s">
        <v>30</v>
      </c>
      <c r="D35" s="121" t="s">
        <v>56</v>
      </c>
      <c r="E35" s="122" t="s">
        <v>20</v>
      </c>
      <c r="F35" s="120" t="s">
        <v>30</v>
      </c>
      <c r="G35" s="121" t="s">
        <v>56</v>
      </c>
      <c r="H35" s="123" t="str">
        <f>G31</f>
        <v>Flying 16s </v>
      </c>
    </row>
    <row r="36" spans="2:8" ht="33">
      <c r="B36" s="150"/>
      <c r="C36" s="150"/>
      <c r="D36" s="150"/>
      <c r="E36" s="150"/>
      <c r="F36" s="150"/>
      <c r="G36" s="150"/>
      <c r="H36" s="151"/>
    </row>
  </sheetData>
  <printOptions/>
  <pageMargins left="0.86" right="0.6" top="0.85" bottom="1" header="0.5" footer="0.5"/>
  <pageSetup fitToHeight="2" fitToWidth="1" horizontalDpi="300" verticalDpi="300" orientation="landscape" paperSize="9" scale="67" r:id="rId1"/>
  <rowBreaks count="2" manualBreakCount="2">
    <brk id="26" max="255" man="1"/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U26" sqref="U26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300" verticalDpi="300" orientation="portrait" scale="96" r:id="rId3"/>
  <legacyDrawing r:id="rId2"/>
  <oleObjects>
    <oleObject progId="Word.Document.8" shapeId="1476401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Copy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Willem van Lienden</dc:creator>
  <cp:keywords/>
  <dc:description/>
  <cp:lastModifiedBy>mu50391</cp:lastModifiedBy>
  <cp:lastPrinted>2006-03-03T11:40:36Z</cp:lastPrinted>
  <dcterms:created xsi:type="dcterms:W3CDTF">2003-02-21T08:42:56Z</dcterms:created>
  <dcterms:modified xsi:type="dcterms:W3CDTF">2009-03-25T11:06:51Z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-348451903</vt:i4>
  </property>
  <property fmtid="{D5CDD505-2E9C-101B-9397-08002B2CF9AE}" pid="3" name="_EmailSubject">
    <vt:lpwstr> REGATTA 2009 Volleyball Tournament - Results?</vt:lpwstr>
  </property>
  <property fmtid="{D5CDD505-2E9C-101B-9397-08002B2CF9AE}" pid="4" name="_AuthorEmail">
    <vt:lpwstr>Khalid.Salmi@pdo.co.om</vt:lpwstr>
  </property>
  <property fmtid="{D5CDD505-2E9C-101B-9397-08002B2CF9AE}" pid="5" name="_AuthorEmailDisplayName">
    <vt:lpwstr>Salmi, Khalid XTO3</vt:lpwstr>
  </property>
  <property fmtid="{D5CDD505-2E9C-101B-9397-08002B2CF9AE}" pid="6" name="_ReviewingToolsShownOnce">
    <vt:lpwstr/>
  </property>
</Properties>
</file>